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ЭтаКнига" defaultThemeVersion="124226"/>
  <mc:AlternateContent xmlns:mc="http://schemas.openxmlformats.org/markup-compatibility/2006">
    <mc:Choice Requires="x15">
      <x15ac:absPath xmlns:x15ac="http://schemas.microsoft.com/office/spreadsheetml/2010/11/ac" url="I:\файлы СКАНЕРА\"/>
    </mc:Choice>
  </mc:AlternateContent>
  <bookViews>
    <workbookView xWindow="108" yWindow="48" windowWidth="15168" windowHeight="9108" tabRatio="835" activeTab="1"/>
  </bookViews>
  <sheets>
    <sheet name="прайс АНТЕКС" sheetId="79" r:id="rId1"/>
    <sheet name="прайс Масловоск" sheetId="76" r:id="rId2"/>
  </sheets>
  <externalReferences>
    <externalReference r:id="rId3"/>
  </externalReferences>
  <definedNames>
    <definedName name="H" localSheetId="0">'[1]прайс быт.'!#REF!</definedName>
    <definedName name="H" localSheetId="1">'[1]прайс быт.'!#REF!</definedName>
    <definedName name="H">'[1]прайс быт.'!#REF!</definedName>
    <definedName name="I" localSheetId="0">'[1]прайс быт.'!#REF!</definedName>
    <definedName name="I">'[1]прайс быт.'!#REF!</definedName>
    <definedName name="ф" localSheetId="0">'[1]прайс быт.'!#REF!</definedName>
    <definedName name="ф">'[1]прайс быт.'!#REF!</definedName>
    <definedName name="чсм" localSheetId="0">'[1]прайс быт.'!#REF!</definedName>
    <definedName name="чсм">'[1]прайс быт.'!#REF!</definedName>
  </definedNames>
  <calcPr calcId="152511"/>
</workbook>
</file>

<file path=xl/calcChain.xml><?xml version="1.0" encoding="utf-8"?>
<calcChain xmlns="http://schemas.openxmlformats.org/spreadsheetml/2006/main">
  <c r="G24" i="79" l="1"/>
  <c r="G21" i="79" l="1"/>
  <c r="G17" i="79"/>
  <c r="G14" i="79"/>
  <c r="H46" i="76" l="1"/>
  <c r="H45" i="76"/>
  <c r="H44" i="76"/>
  <c r="H43" i="76"/>
  <c r="H42" i="76"/>
  <c r="H41" i="76"/>
  <c r="H39" i="76"/>
  <c r="H38" i="76"/>
  <c r="H37" i="76"/>
  <c r="H36" i="76"/>
  <c r="H35" i="76"/>
  <c r="H34" i="76"/>
  <c r="H33" i="76"/>
  <c r="H32" i="76"/>
  <c r="H31" i="76"/>
  <c r="H30" i="76"/>
  <c r="H29" i="76"/>
  <c r="H28" i="76"/>
  <c r="H27" i="76"/>
  <c r="H26" i="76"/>
  <c r="H25" i="76"/>
  <c r="H24" i="76"/>
  <c r="H23" i="76"/>
  <c r="H22" i="76"/>
  <c r="H21" i="76"/>
  <c r="H20" i="76"/>
  <c r="H19" i="76"/>
  <c r="H18" i="76"/>
  <c r="H17" i="76"/>
  <c r="H16" i="76"/>
  <c r="H15" i="76"/>
  <c r="H14" i="76"/>
  <c r="H13" i="76"/>
  <c r="H12" i="76"/>
  <c r="H11" i="76"/>
  <c r="D32" i="79" l="1"/>
  <c r="H32" i="79" l="1"/>
  <c r="G31" i="79"/>
  <c r="G34" i="79" s="1"/>
  <c r="F31" i="79"/>
  <c r="H30" i="79"/>
  <c r="G30" i="79"/>
  <c r="F30" i="79" s="1"/>
  <c r="E30" i="79"/>
  <c r="E33" i="79" s="1"/>
  <c r="H29" i="79"/>
  <c r="F28" i="79"/>
  <c r="H24" i="79"/>
  <c r="F24" i="79"/>
  <c r="F23" i="79"/>
  <c r="H19" i="79"/>
  <c r="F16" i="79"/>
  <c r="H16" i="79"/>
  <c r="F15" i="79"/>
  <c r="F14" i="79"/>
  <c r="H13" i="79"/>
  <c r="F13" i="79"/>
  <c r="F12" i="79"/>
  <c r="G11" i="79"/>
  <c r="F11" i="79" s="1"/>
  <c r="H10" i="79"/>
  <c r="F10" i="79"/>
  <c r="G45" i="76"/>
  <c r="G43" i="76"/>
  <c r="F17" i="79" l="1"/>
  <c r="F34" i="79"/>
  <c r="G33" i="79"/>
  <c r="F33" i="79" s="1"/>
  <c r="F32" i="79"/>
  <c r="F18" i="79"/>
  <c r="G20" i="79" l="1"/>
  <c r="F20" i="79" s="1"/>
  <c r="F19" i="79"/>
  <c r="F21" i="79"/>
</calcChain>
</file>

<file path=xl/sharedStrings.xml><?xml version="1.0" encoding="utf-8"?>
<sst xmlns="http://schemas.openxmlformats.org/spreadsheetml/2006/main" count="249" uniqueCount="154">
  <si>
    <t>Наименование продукции</t>
  </si>
  <si>
    <t>срок службы внутри неотапл./</t>
  </si>
  <si>
    <t>фасовка ПЭТ тара</t>
  </si>
  <si>
    <t>цена (руб/шт) за единицу</t>
  </si>
  <si>
    <t>снаружи помещений</t>
  </si>
  <si>
    <t xml:space="preserve">   I / II группы огнезащиты</t>
  </si>
  <si>
    <t>биозащита  100 огнезащита 280/180</t>
  </si>
  <si>
    <t>бочка      50 кг</t>
  </si>
  <si>
    <t>бочка      65 кг</t>
  </si>
  <si>
    <t xml:space="preserve"> </t>
  </si>
  <si>
    <t>10 / 5 лет</t>
  </si>
  <si>
    <t>Московское представительство</t>
  </si>
  <si>
    <t xml:space="preserve">крупный опт </t>
  </si>
  <si>
    <t>розница</t>
  </si>
  <si>
    <t>тара</t>
  </si>
  <si>
    <t>Система скидок от мелкого опта предоставляется единовременно в зависимости от суммы счета  в тыс. руб.</t>
  </si>
  <si>
    <r>
      <rPr>
        <b/>
        <sz val="9"/>
        <color indexed="10"/>
        <rFont val="Arial Cyr"/>
        <charset val="204"/>
      </rPr>
      <t>сумма счета</t>
    </r>
    <r>
      <rPr>
        <b/>
        <sz val="9"/>
        <rFont val="Arial Cyr"/>
        <charset val="204"/>
      </rPr>
      <t xml:space="preserve"> </t>
    </r>
    <r>
      <rPr>
        <sz val="8"/>
        <rFont val="Arial Cyr"/>
        <charset val="204"/>
      </rPr>
      <t>тыс/руб</t>
    </r>
  </si>
  <si>
    <t>от 10 до 39,99руб</t>
  </si>
  <si>
    <t>от 40 до 64,99руб</t>
  </si>
  <si>
    <t>от 65 до 89,99руб</t>
  </si>
  <si>
    <t>от 100 до 124,99руб</t>
  </si>
  <si>
    <t>от 125 и более</t>
  </si>
  <si>
    <r>
      <rPr>
        <b/>
        <sz val="9"/>
        <color indexed="10"/>
        <rFont val="Arial Cyr"/>
        <charset val="204"/>
      </rPr>
      <t>размер скидки</t>
    </r>
    <r>
      <rPr>
        <b/>
        <sz val="9"/>
        <rFont val="Arial Cyr"/>
        <charset val="204"/>
      </rPr>
      <t>, %</t>
    </r>
  </si>
  <si>
    <t xml:space="preserve">опт </t>
  </si>
  <si>
    <r>
      <rPr>
        <sz val="9"/>
        <rFont val="Arial Cyr"/>
        <charset val="204"/>
      </rPr>
      <t xml:space="preserve">работаем </t>
    </r>
    <r>
      <rPr>
        <b/>
        <sz val="9"/>
        <rFont val="Arial Cyr"/>
        <charset val="204"/>
      </rPr>
      <t>без выходных: с 6.30 до 24.00</t>
    </r>
  </si>
  <si>
    <r>
      <t xml:space="preserve">цена </t>
    </r>
    <r>
      <rPr>
        <b/>
        <sz val="7"/>
        <color indexed="10"/>
        <rFont val="Arial Cyr"/>
        <charset val="204"/>
      </rPr>
      <t>Регионы</t>
    </r>
    <r>
      <rPr>
        <sz val="7"/>
        <rFont val="Arial Cyr"/>
        <charset val="204"/>
      </rPr>
      <t xml:space="preserve"> (руб/шт) за единицу</t>
    </r>
  </si>
  <si>
    <r>
      <t xml:space="preserve">Абсолютно </t>
    </r>
    <r>
      <rPr>
        <b/>
        <sz val="9"/>
        <color indexed="10"/>
        <rFont val="Arial Cyr"/>
        <charset val="204"/>
      </rPr>
      <t xml:space="preserve">НАТУРАЛЬНЫЕ </t>
    </r>
    <r>
      <rPr>
        <b/>
        <sz val="9"/>
        <color indexed="8"/>
        <rFont val="Arial Cyr"/>
        <charset val="204"/>
      </rPr>
      <t>Био-</t>
    </r>
    <r>
      <rPr>
        <b/>
        <sz val="9"/>
        <rFont val="Arial Cyr"/>
        <charset val="204"/>
      </rPr>
      <t>защитные</t>
    </r>
    <r>
      <rPr>
        <sz val="9"/>
        <rFont val="Arial Cyr"/>
        <charset val="204"/>
      </rPr>
      <t xml:space="preserve"> </t>
    </r>
    <r>
      <rPr>
        <b/>
        <sz val="9"/>
        <rFont val="Arial Cyr"/>
        <charset val="204"/>
      </rPr>
      <t xml:space="preserve">пропитки для </t>
    </r>
    <r>
      <rPr>
        <b/>
        <sz val="9"/>
        <color indexed="12"/>
        <rFont val="Arial Cyr"/>
        <charset val="204"/>
      </rPr>
      <t>ДЕРЕВА</t>
    </r>
    <r>
      <rPr>
        <b/>
        <sz val="9"/>
        <rFont val="Arial Cyr"/>
        <charset val="204"/>
      </rPr>
      <t xml:space="preserve"> на </t>
    </r>
    <r>
      <rPr>
        <b/>
        <sz val="9"/>
        <color indexed="10"/>
        <rFont val="Arial Cyr"/>
        <charset val="204"/>
      </rPr>
      <t xml:space="preserve">основе ПЧЕЛИНОГО ВОСКА </t>
    </r>
    <r>
      <rPr>
        <b/>
        <sz val="9"/>
        <rFont val="Arial Cyr"/>
        <charset val="204"/>
      </rPr>
      <t xml:space="preserve">без искуственных добавок и компонентов.    </t>
    </r>
    <r>
      <rPr>
        <i/>
        <sz val="9"/>
        <color indexed="30"/>
        <rFont val="Arial Cyr"/>
        <charset val="204"/>
      </rPr>
      <t>Эффект экологии ПЧЕЛИНОГО УЛЬЯ !</t>
    </r>
  </si>
  <si>
    <t>для внутренних и наружных стен из дерева</t>
  </si>
  <si>
    <t>до 7 лет</t>
  </si>
  <si>
    <t>2,5л</t>
  </si>
  <si>
    <t>5л</t>
  </si>
  <si>
    <r>
      <rPr>
        <b/>
        <sz val="8"/>
        <color indexed="10"/>
        <rFont val="Arial Cyr"/>
        <charset val="204"/>
      </rPr>
      <t>Масловоск ТОРЕЦ</t>
    </r>
    <r>
      <rPr>
        <sz val="8"/>
        <rFont val="Arial Cyr"/>
        <charset val="204"/>
      </rPr>
      <t xml:space="preserve"> разработан как экологическая биозащита, влагозащита и УФ- защита поверхностей ТОРЦОВ срубов домов из бревна или бруса. Помогает защитить наружные и внутренние торцы сруба дома, наружные и внутренние стены из бревна, бревна из лафета, а так же дома из бруса (брусовые дома) или деревянные бани. Особо эффективен для торцевых срезов бревен или открытых участков бревна или бруса с выступающими частями или спилами мягкой структуры древесины или внутренних волокон дерева. Незаменим для мягких или рыхлых пород древесины.</t>
    </r>
  </si>
  <si>
    <t>до 5 лет</t>
  </si>
  <si>
    <t>70-100 гр/м2</t>
  </si>
  <si>
    <t>до 3 лет</t>
  </si>
  <si>
    <t>оптовая</t>
  </si>
  <si>
    <t>Масловоск Торец</t>
  </si>
  <si>
    <t>для внутренних и наружных элементов декора</t>
  </si>
  <si>
    <t>для внутренних и наружных стен из дерева и элементов декора</t>
  </si>
  <si>
    <t>100г</t>
  </si>
  <si>
    <t>30 - 80 гр/м2</t>
  </si>
  <si>
    <t>Масловоск Интерьер</t>
  </si>
  <si>
    <t>Масловоск Стандарт</t>
  </si>
  <si>
    <t>до 6 лет</t>
  </si>
  <si>
    <t>до 8 лет</t>
  </si>
  <si>
    <r>
      <rPr>
        <b/>
        <sz val="8"/>
        <color indexed="10"/>
        <rFont val="Arial Cyr"/>
        <charset val="204"/>
      </rPr>
      <t>Масловоск ПАРКЕТ ТЕРРАСА</t>
    </r>
    <r>
      <rPr>
        <sz val="8"/>
        <rFont val="Arial Cyr"/>
        <charset val="204"/>
      </rPr>
      <t xml:space="preserve"> разработан как экологическая биозащита, влагозащита и УФ- защита деревянных поверхностей ПОЛОВ из доски, половой доски хвойных пород (сосна, ель), половой доски из ценных пород древесины (включая экзотические и редкие породы), любого ПАРКЕТА, а так же палубной доски на открытых участках дома или улицы. Помогает защитить деревянные полы или паркет, паркетную доску дома снаруже или внутри дома, палубную доску, полы открытых террас или половые решетки у бассеинов, полы беседок и т.п.</t>
    </r>
  </si>
  <si>
    <t>30 - 70 гр/м2</t>
  </si>
  <si>
    <t>0,1кг</t>
  </si>
  <si>
    <t>1,0л</t>
  </si>
  <si>
    <t>для внутренних стен и потолков из древесины любых пород</t>
  </si>
  <si>
    <t>для внутренних и наружных любых деревянных поверхностей</t>
  </si>
  <si>
    <t>для внутренних и наружных полов, настилов, паркета, палубной и террасной доски</t>
  </si>
  <si>
    <r>
      <rPr>
        <b/>
        <sz val="8"/>
        <color indexed="10"/>
        <rFont val="Arial Cyr"/>
        <charset val="204"/>
      </rPr>
      <t>Масловоск Анта СТАНДАРТ</t>
    </r>
    <r>
      <rPr>
        <sz val="8"/>
        <rFont val="Arial Cyr"/>
        <charset val="204"/>
      </rPr>
      <t xml:space="preserve"> разработан как экологическая биозащита, влагозащита и УФ- защита поверхностей из дерева. Помогает защитить наружные и внутренние стены сруба дома, наружные и внутренние стены из бревна, дома из бруса (брусовые дома) или деревянные бани от влаги и биопоражения, плесени, синевы, потемнения древесины.  Является финишным покрытием. Не требует дополнительной обработки. Делает обработанную поверхность антистатической. НЕ ПОДНИМАЕТ ВОРС древесины после высыхания!</t>
    </r>
  </si>
  <si>
    <r>
      <rPr>
        <b/>
        <sz val="8"/>
        <color indexed="10"/>
        <rFont val="Arial Cyr"/>
        <charset val="204"/>
      </rPr>
      <t>Масловоск МАСТЕР</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ИЗДЕЛИЙ из дерева которые могут постоянно контактировать с пищей. Применяется для деревянных предметов народного творчества, резных поделок, для обработки кадушек, деревянной посуды, бочек и т.п. Может исользоваться для усиления эфеекта защиты наружных и внутренних элементов декора сруба дома или бани, приусадебных деревянных строений, садовой мебели, игрушек, деревянных резных скульптур и т.п.</t>
    </r>
  </si>
  <si>
    <r>
      <rPr>
        <b/>
        <sz val="8"/>
        <color indexed="10"/>
        <rFont val="Arial Cyr"/>
        <charset val="204"/>
      </rPr>
      <t>Масловоск АНТИКВАР</t>
    </r>
    <r>
      <rPr>
        <sz val="8"/>
        <rFont val="Arial Cyr"/>
        <charset val="204"/>
      </rPr>
      <t xml:space="preserve"> - масло с твердым воском  - особо твердый масловоск с повышенным содержанием натурального пчелиного воска, с использование компонентов настоев коры различных деревьев (можжевельник, кедр и т.п.), концентратов настоев корней различных растений (дягиль, лопух, колган и т.п.) и особого подбора в рецептуре различных смол природного происхождения. Разработан как экологическая биозащита, влагозащита и УФ- защита, и средство для восстановления и консервирования древесины и поверхностей и ИЗДЕЛИЙ из дерева. Помогает защитить элементы сруба дома или бани, ветхие элементы и участки древесины или изделия, надежно и безопасно консервиррует и обновляет внешний вид состаренной древесины, может наноситься на ценные породы древесины от рыхлой до особотвердой.</t>
    </r>
  </si>
  <si>
    <r>
      <rPr>
        <b/>
        <sz val="8"/>
        <color indexed="10"/>
        <rFont val="Arial Cyr"/>
        <charset val="204"/>
      </rPr>
      <t>ПИГМЕНТЫ</t>
    </r>
    <r>
      <rPr>
        <sz val="8"/>
        <rFont val="Arial Cyr"/>
        <charset val="204"/>
      </rPr>
      <t xml:space="preserve"> для колеровки МАСЛОВОСК любой их модификации. Пигменты не нарушают экологическую составляющую любого Масловоска. Адаптированы для МАСЛОВОСК.  Поставляются в виде концентрата в пастообразном состоянии. Пигменты  поставляются в готовом концентрированном виде на масляной основе. Легко растворяются в Масловоске и не оставляют неоднородных следообразований. Высокоэффективны по защите от  УФ- излучению и влаги. Имеют повышенный срок работы. Пигменты КолорЛак - профессионального назначения. НЕ СОДЕРЖАТ СИККАТИВ.</t>
    </r>
  </si>
  <si>
    <t>для внутренних и наружных работ</t>
  </si>
  <si>
    <t>для внутренних помещений с повышенной влажностью и высокоми или резкими перепадами температур</t>
  </si>
  <si>
    <t>для внутренних и наружных элементов декора и предметов контактирующих с пищей</t>
  </si>
  <si>
    <t>для внутренних и наружных элементов декора, ценных пород дерева, рыхлой и старой древесины</t>
  </si>
  <si>
    <t>Масловоск ЛИДЕР GOLD</t>
  </si>
  <si>
    <t>до 10лет</t>
  </si>
  <si>
    <t>Масловоск Лоскутный Воск</t>
  </si>
  <si>
    <t>до 6лет</t>
  </si>
  <si>
    <t>65-90 гр/м2</t>
  </si>
  <si>
    <r>
      <rPr>
        <b/>
        <sz val="8"/>
        <color indexed="10"/>
        <rFont val="Arial Cyr"/>
        <charset val="204"/>
      </rPr>
      <t>Масловоск Анта ЛОСКУТНЫЙ воск</t>
    </r>
    <r>
      <rPr>
        <sz val="8"/>
        <rFont val="Arial Cyr"/>
        <charset val="204"/>
      </rPr>
      <t xml:space="preserve"> разработан как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НЕ ПОДНИМАЕТ ВОРС древесины после обработки! Улучшенные характеристики по биозащите древесины. Может придавать древесине легкий БЛАГОРОДНЫЙ БЛЕСК.</t>
    </r>
  </si>
  <si>
    <t>Масловоск ПРЕМИУМ</t>
  </si>
  <si>
    <t>Масловоск Паркет-Терраса</t>
  </si>
  <si>
    <t>Масловоск Баня-Сауна</t>
  </si>
  <si>
    <r>
      <t xml:space="preserve">Масловоск Мастика.    </t>
    </r>
    <r>
      <rPr>
        <sz val="10"/>
        <color indexed="8"/>
        <rFont val="Times New Roman"/>
        <family val="1"/>
        <charset val="204"/>
      </rPr>
      <t>Твердый воск</t>
    </r>
  </si>
  <si>
    <t>Масловоск ДЕКОР-Мебель. Твердый воск</t>
  </si>
  <si>
    <r>
      <t xml:space="preserve">Масловоск МАСТЕР.    </t>
    </r>
    <r>
      <rPr>
        <sz val="10"/>
        <color indexed="8"/>
        <rFont val="Times New Roman"/>
        <family val="1"/>
        <charset val="204"/>
      </rPr>
      <t>Твердый воск</t>
    </r>
  </si>
  <si>
    <r>
      <t xml:space="preserve">Масловоск АНТИКВАР. </t>
    </r>
    <r>
      <rPr>
        <sz val="10"/>
        <color indexed="8"/>
        <rFont val="Times New Roman"/>
        <family val="1"/>
        <charset val="204"/>
      </rPr>
      <t>Твердый воск</t>
    </r>
  </si>
  <si>
    <t xml:space="preserve">расход,  г/м2  для </t>
  </si>
  <si>
    <t>биозащита -15 лет; огнезащита-15 /биозащита-10лет; огнезащита-10л</t>
  </si>
  <si>
    <t>бочка      24 кг</t>
  </si>
  <si>
    <t>биозащита -10 лет; огнезащита-10 /биозащита-8лет; огнезащита-5л</t>
  </si>
  <si>
    <t>биозащита -10 лет; огнезащита-6 /в зависимости от срока службы ЛКМ</t>
  </si>
  <si>
    <r>
      <rPr>
        <sz val="10"/>
        <rFont val="Arial Cyr"/>
        <charset val="204"/>
      </rPr>
      <t xml:space="preserve">Долговременная </t>
    </r>
    <r>
      <rPr>
        <b/>
        <sz val="10"/>
        <rFont val="Arial Cyr"/>
        <charset val="204"/>
      </rPr>
      <t>ОГНЕ-биозащитная пропитка для СТРОПИЛЬНОЙ системы,</t>
    </r>
    <r>
      <rPr>
        <sz val="10"/>
        <rFont val="Arial Cyr"/>
        <charset val="204"/>
      </rPr>
      <t xml:space="preserve"> конструкций КРЫШ,</t>
    </r>
    <r>
      <rPr>
        <b/>
        <sz val="10"/>
        <rFont val="Arial Cyr"/>
        <charset val="204"/>
      </rPr>
      <t xml:space="preserve"> балок потолка, скрытых полостей</t>
    </r>
  </si>
  <si>
    <t>огнезащита 10 лет /  4 года /скрытые полости до 30лет</t>
  </si>
  <si>
    <t>бочка      48 кг</t>
  </si>
  <si>
    <r>
      <t>ВысокоЭффективные</t>
    </r>
    <r>
      <rPr>
        <sz val="10"/>
        <rFont val="Arial Cyr"/>
        <charset val="204"/>
      </rPr>
      <t xml:space="preserve"> несолевые</t>
    </r>
    <r>
      <rPr>
        <b/>
        <sz val="10"/>
        <rFont val="Arial Cyr"/>
        <charset val="204"/>
      </rPr>
      <t xml:space="preserve"> пропитки АНТИСЕПТИКИ, </t>
    </r>
    <r>
      <rPr>
        <sz val="10"/>
        <rFont val="Arial Cyr"/>
        <charset val="204"/>
      </rPr>
      <t>дезинфекторы и консерванты для дерева, бетона и кирпича</t>
    </r>
  </si>
  <si>
    <t>5 / 3 лет</t>
  </si>
  <si>
    <t xml:space="preserve"> 15 / 8 лет</t>
  </si>
  <si>
    <r>
      <rPr>
        <b/>
        <sz val="8"/>
        <color indexed="10"/>
        <rFont val="Arial Cyr"/>
        <charset val="204"/>
      </rPr>
      <t>Масловоск Анта БИО УФ- ПРЕМИУМ</t>
    </r>
    <r>
      <rPr>
        <sz val="8"/>
        <rFont val="Arial Cyr"/>
        <charset val="204"/>
      </rPr>
      <t xml:space="preserve"> разработан как </t>
    </r>
    <r>
      <rPr>
        <b/>
        <sz val="8"/>
        <rFont val="Arial Cyr"/>
        <charset val="204"/>
      </rPr>
      <t>УСИЛЕННАЯ</t>
    </r>
    <r>
      <rPr>
        <sz val="8"/>
        <rFont val="Arial Cyr"/>
        <charset val="204"/>
      </rPr>
      <t xml:space="preserve">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t>
    </r>
  </si>
  <si>
    <r>
      <rPr>
        <b/>
        <sz val="8"/>
        <color indexed="10"/>
        <rFont val="Arial Cyr"/>
        <charset val="204"/>
      </rPr>
      <t>Масловоск Анта ЛИДЕР GOLD</t>
    </r>
    <r>
      <rPr>
        <sz val="8"/>
        <rFont val="Arial Cyr"/>
        <charset val="204"/>
      </rPr>
      <t xml:space="preserve"> разработан как </t>
    </r>
    <r>
      <rPr>
        <b/>
        <sz val="8"/>
        <rFont val="Arial Cyr"/>
        <charset val="204"/>
      </rPr>
      <t>УСИЛЕННАЯ</t>
    </r>
    <r>
      <rPr>
        <sz val="8"/>
        <rFont val="Arial Cyr"/>
        <charset val="204"/>
      </rPr>
      <t xml:space="preserve"> экологическая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 Придает древесине легкий БЛАГОРОДНЫЙ БЛЕСК.</t>
    </r>
  </si>
  <si>
    <t>2 - 5 лет</t>
  </si>
  <si>
    <r>
      <t xml:space="preserve">Цветовая палитра Пигментов: Поли-цвета: </t>
    </r>
    <r>
      <rPr>
        <b/>
        <i/>
        <sz val="12"/>
        <color indexed="60"/>
        <rFont val="Times New Roman"/>
        <family val="1"/>
        <charset val="204"/>
      </rPr>
      <t xml:space="preserve">бук, венге, вишня, дуб, коньяк, махагон, орех.               </t>
    </r>
    <r>
      <rPr>
        <sz val="12"/>
        <color indexed="8"/>
        <rFont val="Times New Roman"/>
        <family val="1"/>
        <charset val="204"/>
      </rPr>
      <t xml:space="preserve">МОНО-цвета:   </t>
    </r>
    <r>
      <rPr>
        <b/>
        <i/>
        <sz val="12"/>
        <color indexed="60"/>
        <rFont val="Times New Roman"/>
        <family val="1"/>
        <charset val="204"/>
      </rPr>
      <t>Белый, красный, желтый, черный</t>
    </r>
  </si>
  <si>
    <r>
      <rPr>
        <b/>
        <sz val="8"/>
        <color indexed="10"/>
        <rFont val="Arial Cyr"/>
        <charset val="204"/>
      </rPr>
      <t>Масловоск Анта ЭКСПРЕСС</t>
    </r>
    <r>
      <rPr>
        <sz val="8"/>
        <rFont val="Arial Cyr"/>
        <charset val="204"/>
      </rPr>
      <t xml:space="preserve"> разработан как биозащита, влагозащита и УФ- защита поверхностей из дерева. Помогает защитить наружные и внутренние стены сруба дома, наружные и внутренние стены из бревна, дома из бруса (брусовые дома) или деревянные бани от влаги и биопоражения, плесени, синевы, потемнения древесины.  Является финишным покрытием. Не требует дополнительной обработки. Делает обработанную поверхность антистатической. НЕ ПОДНИМАЕТ ВОРС древесины после высыхания! </t>
    </r>
    <r>
      <rPr>
        <b/>
        <sz val="8"/>
        <rFont val="Arial Cyr"/>
        <charset val="204"/>
      </rPr>
      <t>БЫСТРО высыхает</t>
    </r>
    <r>
      <rPr>
        <sz val="8"/>
        <rFont val="Arial Cyr"/>
        <charset val="204"/>
      </rPr>
      <t xml:space="preserve"> (полимеризуется) после нанесения на поверхность</t>
    </r>
    <r>
      <rPr>
        <sz val="8"/>
        <color indexed="23"/>
        <rFont val="Arial Cyr"/>
        <charset val="204"/>
      </rPr>
      <t xml:space="preserve"> (по сравнению с Масловоскми линейки "ECO Nanure"). </t>
    </r>
    <r>
      <rPr>
        <sz val="8"/>
        <rFont val="Arial Cyr"/>
        <charset val="204"/>
      </rPr>
      <t>Может придавать обработанной поверхности благородный БЛЕСК.</t>
    </r>
  </si>
  <si>
    <t>Масловоск Экспресс</t>
  </si>
  <si>
    <r>
      <rPr>
        <b/>
        <sz val="8"/>
        <color indexed="10"/>
        <rFont val="Arial Cyr"/>
        <charset val="204"/>
      </rPr>
      <t>Масловоск Анта МАКСИМУМ</t>
    </r>
    <r>
      <rPr>
        <sz val="8"/>
        <rFont val="Arial Cyr"/>
        <charset val="204"/>
      </rPr>
      <t xml:space="preserve"> разработан как </t>
    </r>
    <r>
      <rPr>
        <b/>
        <sz val="8"/>
        <rFont val="Arial Cyr"/>
        <charset val="204"/>
      </rPr>
      <t>УСИЛЕННАЯ</t>
    </r>
    <r>
      <rPr>
        <sz val="8"/>
        <rFont val="Arial Cyr"/>
        <charset val="204"/>
      </rPr>
      <t xml:space="preserve"> биозащита, влагозащита и УФ- защита любых поверхностей из дерева. Помогает защитить наружные и внутренние стены сруба дома, наружные и внутренние стены из бревна, а так же дома из бруса (брусовые дома) или деревянные бани от влаги и биопоражения, плесени, синевы, потемнения древесины. Делает обработанную поверхность антистатической. НЕ ПОДНИМАЕТ ВОРС древесины после обработки! Имеет повышенные износостойкие свойства и улучшенные характеристики  по биозащите древесины. </t>
    </r>
    <r>
      <rPr>
        <b/>
        <sz val="8"/>
        <rFont val="Arial Cyr"/>
        <charset val="204"/>
      </rPr>
      <t>БЫСТРО высыхает</t>
    </r>
    <r>
      <rPr>
        <sz val="8"/>
        <rFont val="Arial Cyr"/>
        <charset val="204"/>
      </rPr>
      <t xml:space="preserve"> (полимеризуется) после нанесения на поверхность </t>
    </r>
    <r>
      <rPr>
        <sz val="8"/>
        <color indexed="23"/>
        <rFont val="Arial Cyr"/>
        <charset val="204"/>
      </rPr>
      <t>(по сравнению с Масловоскми линейки "ECO Nanure")</t>
    </r>
    <r>
      <rPr>
        <sz val="8"/>
        <rFont val="Arial Cyr"/>
        <charset val="204"/>
      </rPr>
      <t>. Может придавать обработанной поверхности благородный БЛЕСК.</t>
    </r>
  </si>
  <si>
    <t>Масловоск Максимум</t>
  </si>
  <si>
    <r>
      <rPr>
        <b/>
        <sz val="8"/>
        <color indexed="10"/>
        <rFont val="Arial Cyr"/>
        <charset val="204"/>
      </rPr>
      <t>Масловоск Анта АКТИВАТОР</t>
    </r>
    <r>
      <rPr>
        <sz val="7"/>
        <rFont val="Arial Cyr"/>
        <charset val="204"/>
      </rPr>
      <t xml:space="preserve"> разработан как комплекс натуральных веществ и других активных добавок для </t>
    </r>
    <r>
      <rPr>
        <b/>
        <sz val="7"/>
        <rFont val="Arial Cyr"/>
        <charset val="204"/>
      </rPr>
      <t>УСКОРЕНИЯ ПОЛИМЕРИЗАЦИИ</t>
    </r>
    <r>
      <rPr>
        <sz val="7"/>
        <rFont val="Arial Cyr"/>
        <charset val="204"/>
      </rPr>
      <t xml:space="preserve"> ЛЮБЫХ Масловосков Анта после нанесении их на обрабатываемую поверхность. Помогает БЫСТРО полимеризоваться натуральным маслам и смолам, входящим в состав Масловосков Анта любой модификации, которыми были ранее обработаны поверхности. Антиватор может применяться как первоначальный ГРУНТ или для нанесения вторым ФИНИШНЫМ слоем после нанесения любого Масловоск Анта как для ускорения высыхания, так и для увеличения степени защиты и износостойкости поверхности. Значительно </t>
    </r>
    <r>
      <rPr>
        <b/>
        <sz val="7"/>
        <rFont val="Arial Cyr"/>
        <charset val="204"/>
      </rPr>
      <t>УМЕНЬШАЕТ РАСХОД</t>
    </r>
    <r>
      <rPr>
        <sz val="7"/>
        <rFont val="Arial Cyr"/>
        <charset val="204"/>
      </rPr>
      <t xml:space="preserve"> при повторном нанесении любого Масловоска Анта. УСИЛИВАЕТ защитные свойства любьго Масловоска Анта. При нанесении и после полного высыхания активатор не оказывает каких либо раздражающих действий, не вызывает аллергических реакций на коже, практически не имеет запаха и может применяться в местах контакта к кожей. На безопасность при контакте с пищевыми продуктами или средствами хранения пищевых продуктов - НЕ ТЕСТИРОВАЛСЯ. Делает обработанную поверхность антистатической. НЕ ПОДНИМАЕТ ВОРС древесины после обработки! Может придавать обработанной поверхности благородный БЛЕСК.</t>
    </r>
  </si>
  <si>
    <t>Масловоск Активатор</t>
  </si>
  <si>
    <t>45-70 гр/м2</t>
  </si>
  <si>
    <t>бочка      45 кг</t>
  </si>
  <si>
    <r>
      <t xml:space="preserve">Антекс ШТИЛЬ для ДРЕВЕСИНЫ, бетона и кирпича - </t>
    </r>
    <r>
      <rPr>
        <sz val="8"/>
        <rFont val="Arial Cyr"/>
        <charset val="204"/>
      </rPr>
      <t xml:space="preserve">эффективный антисептик для предотвращения и защиты здоровой поверхности. Помогает защитить и предотвратить появление плесени, грибка, мхов и т.п., а так же значительно снижает активность личинок жука-древоточца и короеда, препятствует разрушению древесины, бетона и кирпича. Пригоден для обработки жилых помещений, мест с высокой влажностью (овощехранилища, парники, подвалы, погреба, помещения для домашних животных и птицы), а также для защиты срубов при транспортировке и хранении, пиломатериалов и стройматериалов. Антисептик </t>
    </r>
    <r>
      <rPr>
        <b/>
        <sz val="8"/>
        <rFont val="Arial Cyr"/>
        <charset val="204"/>
      </rPr>
      <t>НЕ ТОНИРУЕТ</t>
    </r>
    <r>
      <rPr>
        <sz val="8"/>
        <rFont val="Arial Cyr"/>
        <charset val="204"/>
      </rPr>
      <t xml:space="preserve"> древесину. </t>
    </r>
    <r>
      <rPr>
        <b/>
        <sz val="8"/>
        <rFont val="Arial Cyr"/>
        <charset val="204"/>
      </rPr>
      <t>Не оставляет высолов</t>
    </r>
    <r>
      <rPr>
        <sz val="8"/>
        <rFont val="Arial Cyr"/>
        <charset val="204"/>
      </rPr>
      <t>. Древесина и другая поверхность после его нанесения "</t>
    </r>
    <r>
      <rPr>
        <b/>
        <sz val="8"/>
        <rFont val="Arial Cyr"/>
        <charset val="204"/>
      </rPr>
      <t>ДЫШИТ</t>
    </r>
    <r>
      <rPr>
        <sz val="8"/>
        <rFont val="Arial Cyr"/>
        <charset val="204"/>
      </rPr>
      <t>". Температура обработки от -7 до +45  градусов.</t>
    </r>
  </si>
  <si>
    <t>бочка      45кг</t>
  </si>
  <si>
    <t>ТД "ЭКО-Лак"</t>
  </si>
  <si>
    <t>www.ecolak.ru</t>
  </si>
  <si>
    <r>
      <rPr>
        <b/>
        <sz val="10"/>
        <color indexed="10"/>
        <rFont val="Arial Cyr"/>
        <charset val="204"/>
      </rPr>
      <t>БЕСПЛАТНАЯ доставка</t>
    </r>
    <r>
      <rPr>
        <sz val="9"/>
        <rFont val="Arial Cyr"/>
        <charset val="204"/>
      </rPr>
      <t xml:space="preserve"> по Москве</t>
    </r>
    <r>
      <rPr>
        <sz val="5.5"/>
        <color indexed="55"/>
        <rFont val="Arial Cyr"/>
        <charset val="204"/>
      </rPr>
      <t xml:space="preserve"> (от 10000руб, в пределах МКАД)</t>
    </r>
  </si>
  <si>
    <r>
      <rPr>
        <b/>
        <sz val="7"/>
        <color rgb="FFFF0000"/>
        <rFont val="Arial Cyr"/>
        <charset val="204"/>
      </rPr>
      <t xml:space="preserve">БЕСПЛАТНАЯ доставка                  </t>
    </r>
    <r>
      <rPr>
        <sz val="6"/>
        <color theme="0" tint="-0.34998626667073579"/>
        <rFont val="Arial Cyr"/>
        <charset val="204"/>
      </rPr>
      <t xml:space="preserve"> (от 1000руб, в пределах МКАД)</t>
    </r>
  </si>
  <si>
    <r>
      <t xml:space="preserve">Натуральные </t>
    </r>
    <r>
      <rPr>
        <sz val="10"/>
        <color theme="0"/>
        <rFont val="Arial Cyr"/>
        <charset val="204"/>
      </rPr>
      <t>пропитки</t>
    </r>
    <r>
      <rPr>
        <b/>
        <sz val="10"/>
        <color theme="0"/>
        <rFont val="Arial Cyr"/>
        <charset val="204"/>
      </rPr>
      <t xml:space="preserve"> БЕЗ "ХИМИИ</t>
    </r>
    <r>
      <rPr>
        <sz val="10"/>
        <color theme="0"/>
        <rFont val="Arial Cyr"/>
        <charset val="204"/>
      </rPr>
      <t>", сиккатива и искусственных компонентов"</t>
    </r>
    <r>
      <rPr>
        <b/>
        <sz val="10"/>
        <color theme="0"/>
        <rFont val="Arial Cyr"/>
        <charset val="204"/>
      </rPr>
      <t xml:space="preserve">. Линейка </t>
    </r>
    <r>
      <rPr>
        <sz val="10"/>
        <color theme="0"/>
        <rFont val="Arial Cyr"/>
        <charset val="204"/>
      </rPr>
      <t>Масловосков</t>
    </r>
    <r>
      <rPr>
        <b/>
        <sz val="10"/>
        <color theme="0"/>
        <rFont val="Arial Cyr"/>
        <charset val="204"/>
      </rPr>
      <t xml:space="preserve"> "ЕСО Nature". </t>
    </r>
  </si>
  <si>
    <t>2,9л</t>
  </si>
  <si>
    <r>
      <rPr>
        <sz val="10"/>
        <color theme="0"/>
        <rFont val="Arial Cyr"/>
        <charset val="204"/>
      </rPr>
      <t>Масляно-восковые пропитки с активатором</t>
    </r>
    <r>
      <rPr>
        <b/>
        <sz val="10"/>
        <color theme="0"/>
        <rFont val="Arial Cyr"/>
        <charset val="204"/>
      </rPr>
      <t xml:space="preserve">. Линейка </t>
    </r>
    <r>
      <rPr>
        <sz val="10"/>
        <color theme="0"/>
        <rFont val="Arial Cyr"/>
        <charset val="204"/>
      </rPr>
      <t>Масловосков</t>
    </r>
    <r>
      <rPr>
        <b/>
        <sz val="10"/>
        <color theme="0"/>
        <rFont val="Arial Cyr"/>
        <charset val="204"/>
      </rPr>
      <t xml:space="preserve"> серии "NEXT". </t>
    </r>
  </si>
  <si>
    <t>бочка      21 кг</t>
  </si>
  <si>
    <t xml:space="preserve">расход, от  г/м2   </t>
  </si>
  <si>
    <t xml:space="preserve">тара 12 л      </t>
  </si>
  <si>
    <t xml:space="preserve">тара 10 л      </t>
  </si>
  <si>
    <t>биозащита  100 огнезащита 275/160</t>
  </si>
  <si>
    <t>100-150</t>
  </si>
  <si>
    <t xml:space="preserve">тара 0 л      </t>
  </si>
  <si>
    <r>
      <rPr>
        <sz val="8"/>
        <rFont val="Arial Cyr"/>
        <charset val="204"/>
      </rPr>
      <t xml:space="preserve">Антекс ЭКО ПРОФИ - </t>
    </r>
    <r>
      <rPr>
        <b/>
        <sz val="8"/>
        <rFont val="Arial Cyr"/>
        <charset val="204"/>
      </rPr>
      <t>готовый раствор</t>
    </r>
  </si>
  <si>
    <r>
      <rPr>
        <sz val="7.5"/>
        <rFont val="Arial Cyr"/>
        <charset val="204"/>
      </rPr>
      <t xml:space="preserve">Антекс ЭКО ПРОФИ - </t>
    </r>
    <r>
      <rPr>
        <b/>
        <sz val="7.5"/>
        <rFont val="Arial Cyr"/>
        <charset val="204"/>
      </rPr>
      <t>концентрат</t>
    </r>
    <r>
      <rPr>
        <sz val="7.5"/>
        <rFont val="Arial Cyr"/>
        <charset val="204"/>
      </rPr>
      <t xml:space="preserve">  разводится до готовности   1л конц + 3.0л воды или  1кг конц + 1.5кг воды )</t>
    </r>
  </si>
  <si>
    <r>
      <rPr>
        <sz val="11"/>
        <color theme="0"/>
        <rFont val="Arial Cyr"/>
        <charset val="204"/>
      </rPr>
      <t>.</t>
    </r>
    <r>
      <rPr>
        <sz val="8"/>
        <rFont val="Arial Cyr"/>
        <charset val="204"/>
      </rPr>
      <t>+7 (495)</t>
    </r>
    <r>
      <rPr>
        <sz val="11"/>
        <rFont val="Arial Cyr"/>
        <charset val="204"/>
      </rPr>
      <t xml:space="preserve"> 642-48-23,  </t>
    </r>
    <r>
      <rPr>
        <sz val="8"/>
        <rFont val="Arial Cyr"/>
        <charset val="204"/>
      </rPr>
      <t>+7 (495)</t>
    </r>
    <r>
      <rPr>
        <sz val="11"/>
        <rFont val="Arial Cyr"/>
        <charset val="204"/>
      </rPr>
      <t xml:space="preserve"> 741-88-53</t>
    </r>
  </si>
  <si>
    <r>
      <rPr>
        <sz val="7"/>
        <rFont val="Arial Cyr"/>
        <charset val="204"/>
      </rPr>
      <t>ТЕЛЕФОН</t>
    </r>
    <r>
      <rPr>
        <sz val="8"/>
        <rFont val="Arial Cyr"/>
        <charset val="204"/>
      </rPr>
      <t xml:space="preserve">  (926) 149-17-34, (495) </t>
    </r>
    <r>
      <rPr>
        <b/>
        <sz val="10"/>
        <rFont val="Arial Cyr"/>
        <charset val="204"/>
      </rPr>
      <t xml:space="preserve">642-48-23 </t>
    </r>
    <r>
      <rPr>
        <b/>
        <sz val="6"/>
        <rFont val="Arial Cyr"/>
        <charset val="204"/>
      </rPr>
      <t>консультация</t>
    </r>
    <r>
      <rPr>
        <sz val="6"/>
        <rFont val="Arial Cyr"/>
        <charset val="204"/>
      </rPr>
      <t xml:space="preserve"> с </t>
    </r>
    <r>
      <rPr>
        <b/>
        <sz val="6"/>
        <rFont val="Arial Cyr"/>
        <charset val="204"/>
      </rPr>
      <t>6.30</t>
    </r>
    <r>
      <rPr>
        <sz val="6"/>
        <rFont val="Arial Cyr"/>
        <charset val="204"/>
      </rPr>
      <t xml:space="preserve">до </t>
    </r>
    <r>
      <rPr>
        <b/>
        <sz val="6"/>
        <rFont val="Arial Cyr"/>
        <charset val="204"/>
      </rPr>
      <t>24.00</t>
    </r>
  </si>
  <si>
    <r>
      <rPr>
        <b/>
        <sz val="8"/>
        <color indexed="10"/>
        <rFont val="Arial Cyr"/>
        <charset val="204"/>
      </rPr>
      <t>Масловоск БАНЯ - САУНА</t>
    </r>
    <r>
      <rPr>
        <sz val="8"/>
        <rFont val="Arial Cyr"/>
        <charset val="204"/>
      </rPr>
      <t xml:space="preserve"> разработан как природный антисептик для снижения факторов влияющих на заражение древесины и усиления ее биозащиты, частичной влагозащиты и снижения растрескивания поверхностей из дерева. Помогает защитить внутренние стены сруба дома и бани, внутренние стены из бревна в помывочных и парных помещениях, парные комнаты, парилки русских бань, сауны, комнаты с повышенной влажностью и нестабильными температурами или резкими перепадами температур в короткий промежуток времени от сильного намокания и частично от влаги, снижает риск биопоражения, образования плесени, синевы, потемнения древесины стен, потолков или полов, а так же пологов парилки в местах соприкосновения открытых участков тела человека с предметами быта и интерьера сауны или бани.</t>
    </r>
  </si>
  <si>
    <r>
      <rPr>
        <b/>
        <sz val="8"/>
        <rFont val="Arial Cyr"/>
        <charset val="204"/>
      </rPr>
      <t xml:space="preserve">прайс на    </t>
    </r>
    <r>
      <rPr>
        <b/>
        <sz val="14"/>
        <rFont val="Arial Cyr"/>
        <charset val="204"/>
      </rPr>
      <t>2019 г.</t>
    </r>
  </si>
  <si>
    <t>цены действительны с 10 января 2019г</t>
  </si>
  <si>
    <r>
      <t>Антекс-ТИТАН</t>
    </r>
    <r>
      <rPr>
        <sz val="7"/>
        <rFont val="Arial Cyr"/>
        <charset val="204"/>
      </rPr>
      <t xml:space="preserve"> применяется для наружных и внутренних помещений, зон риска (подвалы, парники, закладные бревна, места контакта с землей или сырые места и т.д.) Работает как </t>
    </r>
    <r>
      <rPr>
        <b/>
        <sz val="7"/>
        <rFont val="Arial Cyr"/>
        <charset val="204"/>
      </rPr>
      <t>УСИЛЕННЫЙ антисептик</t>
    </r>
    <r>
      <rPr>
        <sz val="7"/>
        <rFont val="Arial Cyr"/>
        <charset val="204"/>
      </rPr>
      <t xml:space="preserve"> пропитка и консервант. Пропитка почти </t>
    </r>
    <r>
      <rPr>
        <b/>
        <sz val="7"/>
        <rFont val="Arial Cyr"/>
        <charset val="204"/>
      </rPr>
      <t>НЕ ТОНИРУЕТ ДРЕВЕСИНУ. Возможно</t>
    </r>
    <r>
      <rPr>
        <b/>
        <sz val="7"/>
        <color rgb="FFFF0000"/>
        <rFont val="Arial Cyr"/>
        <charset val="204"/>
      </rPr>
      <t xml:space="preserve"> нанесение зимой до -25С</t>
    </r>
  </si>
  <si>
    <r>
      <t xml:space="preserve">ВЫСОКОэффективные ОГНЕ-БИО-защитные </t>
    </r>
    <r>
      <rPr>
        <sz val="9"/>
        <rFont val="Arial Cyr"/>
        <charset val="204"/>
      </rPr>
      <t>НЕСОЛЕВЫЕ</t>
    </r>
    <r>
      <rPr>
        <b/>
        <sz val="9"/>
        <rFont val="Arial Cyr"/>
        <charset val="204"/>
      </rPr>
      <t xml:space="preserve"> пропитки для ДЕРЕВА, бетона, кирпича </t>
    </r>
    <r>
      <rPr>
        <sz val="9"/>
        <rFont val="Arial Cyr"/>
        <charset val="204"/>
      </rPr>
      <t xml:space="preserve">на водной основе и с возможностью нанесения </t>
    </r>
    <r>
      <rPr>
        <b/>
        <sz val="9"/>
        <color indexed="10"/>
        <rFont val="Arial Cyr"/>
        <charset val="204"/>
      </rPr>
      <t>ЗИМОЙ</t>
    </r>
    <r>
      <rPr>
        <b/>
        <sz val="9"/>
        <rFont val="Arial Cyr"/>
        <charset val="204"/>
      </rPr>
      <t xml:space="preserve"> до</t>
    </r>
    <r>
      <rPr>
        <b/>
        <sz val="9"/>
        <color indexed="10"/>
        <rFont val="Arial Cyr"/>
        <charset val="204"/>
      </rPr>
      <t xml:space="preserve"> -25С</t>
    </r>
  </si>
  <si>
    <t>биозащита -30 лет; огнезащита-20 /биозащита-10лет; огнезащита-10л</t>
  </si>
  <si>
    <t>огнезащита 300/200</t>
  </si>
  <si>
    <r>
      <rPr>
        <b/>
        <sz val="14"/>
        <rFont val="Arial Cyr"/>
        <charset val="204"/>
      </rPr>
      <t>прайс</t>
    </r>
    <r>
      <rPr>
        <b/>
        <sz val="8"/>
        <rFont val="Arial Cyr"/>
        <charset val="204"/>
      </rPr>
      <t xml:space="preserve">    на    </t>
    </r>
    <r>
      <rPr>
        <b/>
        <sz val="16"/>
        <rFont val="Arial Cyr"/>
        <charset val="204"/>
      </rPr>
      <t>2019 г.</t>
    </r>
  </si>
  <si>
    <t>до 15 лет</t>
  </si>
  <si>
    <r>
      <rPr>
        <b/>
        <sz val="8"/>
        <color indexed="10"/>
        <rFont val="Arial Cyr"/>
        <charset val="204"/>
      </rPr>
      <t>Масловоск Анта ИНТЕРЬЕР</t>
    </r>
    <r>
      <rPr>
        <sz val="8"/>
        <rFont val="Arial Cyr"/>
        <charset val="204"/>
      </rPr>
      <t xml:space="preserve"> разработан как экологическая биозащита, влагозащита и УФ- защита поверхностей из дерева. Помогает защитить внутренние стены в срубах домов,внутренние стены из бревна, а так же деревянные поверхности внутри дома из бруса (брусовые дома) или в деревянной бане от влаги и биопоражения, плесени, синевы, потемнения древесины. Является финишным покрытием для деревянного интерьера дома. Делает обработанную поверхность антистатической. НЕ ПОДНИМАЕТ ВОРС древесины после обработки!</t>
    </r>
  </si>
  <si>
    <t>90-180 гр/м2</t>
  </si>
  <si>
    <r>
      <rPr>
        <b/>
        <sz val="8"/>
        <color indexed="10"/>
        <rFont val="Arial Cyr"/>
        <charset val="204"/>
      </rPr>
      <t>Масловоск МАСТИКА</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и ИЗДЕЛИЙ из дерева. Помогает защитить наружные и внутренние элементы декора сруба дома или бани, приусадебные деревянные строения типа беседок, детских площадок и "лазелок", садовую мебель, скамейки или деревянные скульптуры, наружные и внутренние стены из бревна, а так же дома из бруса (брусовые дома) или деревянные бани. Применяется для обновления или увеличения защитных свойств "мягких" масловосков.</t>
    </r>
  </si>
  <si>
    <r>
      <rPr>
        <b/>
        <sz val="8"/>
        <color indexed="10"/>
        <rFont val="Arial Cyr"/>
        <charset val="204"/>
      </rPr>
      <t>Масловоск ДЕКОР МЕБЕЛЬ</t>
    </r>
    <r>
      <rPr>
        <sz val="8"/>
        <rFont val="Arial Cyr"/>
        <charset val="204"/>
      </rPr>
      <t xml:space="preserve"> - масло с твердым воском - особо твердый масловоск с повышенным содержанием натурального пчелиного воска разработан как экологическая биозащита, влагозащита и УФ- защита поверхностей, мебели, предметов интерьера, лестничных пролетов, маршей ступеней и ИЗДЕЛИЙ из дерева. Помогает защитить и усилить защитный эффект наружных и внутренних элементы интерьера дома дома или бани, приусадебные деревянные строения типа беседок, детских площадок и "лазелок", садовую мебель, скамейки или деревянные скульптуры, наружные и внутренние стены из бревна. Применяется для обработки мебели из любых пород древесины.</t>
    </r>
  </si>
  <si>
    <t>от 1 до 25 % к 100% массе Масловоск</t>
  </si>
  <si>
    <t>60-90 гр/м2</t>
  </si>
  <si>
    <t>55-85 гр/м2</t>
  </si>
  <si>
    <r>
      <rPr>
        <u/>
        <sz val="20"/>
        <color indexed="12"/>
        <rFont val="Arial Cyr"/>
        <charset val="204"/>
      </rPr>
      <t xml:space="preserve"> www.TEREMGRAD.ru</t>
    </r>
    <r>
      <rPr>
        <sz val="20"/>
        <color indexed="8"/>
        <rFont val="Arial Cyr"/>
        <charset val="204"/>
      </rPr>
      <t xml:space="preserve">  - составы  </t>
    </r>
    <r>
      <rPr>
        <sz val="20"/>
        <color indexed="10"/>
        <rFont val="Arial Cyr"/>
        <charset val="204"/>
      </rPr>
      <t xml:space="preserve">ПРОВЕРЕНЫ  на построенных компанией ОБЪКТАХ из бревна и бруса.   </t>
    </r>
    <r>
      <rPr>
        <sz val="20"/>
        <color indexed="8"/>
        <rFont val="Arial Cyr"/>
        <charset val="204"/>
      </rPr>
      <t xml:space="preserve">РЕКОМЕНДУЕМ как НАДЕЖНЫЙ и ВЫГОДНЫЙ состав по сравнению с аналогами. </t>
    </r>
  </si>
  <si>
    <t>Мощные ПРОФЕССИОНАЛЬНЫЕ огнезащитные пропитки антисептики по МИНИМАЛЬНОЙ цене ПРОИЗВОДИТЕЛЯ</t>
  </si>
  <si>
    <t>биозащита 160/огнебиозащита 0/280</t>
  </si>
  <si>
    <r>
      <t xml:space="preserve">Антекс-ЛАЙТ. </t>
    </r>
    <r>
      <rPr>
        <sz val="8"/>
        <rFont val="Arial Cyr"/>
        <charset val="204"/>
      </rPr>
      <t xml:space="preserve">Применяется для наружных и внутренних работ. Рекомендован для  обработки древесины перед нанесением ЛКМ (лаков).  </t>
    </r>
    <r>
      <rPr>
        <b/>
        <sz val="8"/>
        <rFont val="Arial Cyr"/>
        <charset val="204"/>
      </rPr>
      <t>Не ТОНИРУЕТ</t>
    </r>
    <r>
      <rPr>
        <sz val="8"/>
        <rFont val="Arial Cyr"/>
        <charset val="204"/>
      </rPr>
      <t xml:space="preserve"> древесину. Нанесение возможно зимой </t>
    </r>
    <r>
      <rPr>
        <sz val="8"/>
        <color rgb="FFFF0000"/>
        <rFont val="Arial Cyr"/>
        <charset val="204"/>
      </rPr>
      <t>до -15С</t>
    </r>
  </si>
  <si>
    <r>
      <t>Антекс-EXTRA</t>
    </r>
    <r>
      <rPr>
        <sz val="7"/>
        <rFont val="Arial Cyr"/>
        <charset val="204"/>
      </rPr>
      <t xml:space="preserve"> применяется</t>
    </r>
    <r>
      <rPr>
        <b/>
        <sz val="7"/>
        <rFont val="Arial Cyr"/>
        <charset val="204"/>
      </rPr>
      <t xml:space="preserve"> </t>
    </r>
    <r>
      <rPr>
        <sz val="7"/>
        <rFont val="Arial Cyr"/>
        <charset val="204"/>
      </rPr>
      <t xml:space="preserve">для наружних и внутренних работ (стены домов, заборы, лаги, черновой пол, цокольные, подвальные помещения и т.п.). Тонирует древесину в красивый янтарный оттенок. Нанесение возможно </t>
    </r>
    <r>
      <rPr>
        <sz val="7"/>
        <color rgb="FFFF0000"/>
        <rFont val="Arial Cyr"/>
        <charset val="204"/>
      </rPr>
      <t>зимой до -20С</t>
    </r>
  </si>
  <si>
    <r>
      <t>Антекс-ПРЕМИУМ</t>
    </r>
    <r>
      <rPr>
        <sz val="7"/>
        <rFont val="Arial Cyr"/>
        <charset val="204"/>
      </rPr>
      <t xml:space="preserve"> применяется для наружных и внутренних помещений, зон риска (подвалы, парники, закладные бревна, места контакта с землей или сырые места и т.д.) Работает как УСИЛЕННЫЙ антисептик пропитка и консервант. Тонирует древесину в красивый янтарный оттенок. Нанесение возможно </t>
    </r>
    <r>
      <rPr>
        <sz val="7"/>
        <color rgb="FFFF0000"/>
        <rFont val="Arial Cyr"/>
        <charset val="204"/>
      </rPr>
      <t>зимой до -23С</t>
    </r>
  </si>
  <si>
    <r>
      <t xml:space="preserve">Антекс ЭКО ПРОФИ ОГНЕ-защитная пропитка с антисептическим эффектом </t>
    </r>
    <r>
      <rPr>
        <sz val="7.5"/>
        <rFont val="Arial Cyr"/>
        <charset val="204"/>
      </rPr>
      <t xml:space="preserve">для чердачных конструкций, стропил, балок потолка, скрытых полостей. Надежно обеспечивает качественную огнезащиту деревянных конструкций при минимальном расходе при низкой цене. Легко впитывается, можно наносить без сушки между слоями. Не оставляет высолы. Допускает нанесение ЛКМ. Безопасен для человека и домашних животных после полной связки с древесиной.  По спецметодике возможна обработка древесины </t>
    </r>
    <r>
      <rPr>
        <b/>
        <sz val="7.5"/>
        <color indexed="10"/>
        <rFont val="Arial Cyr"/>
        <charset val="204"/>
      </rPr>
      <t xml:space="preserve">ЗИМОЙ </t>
    </r>
    <r>
      <rPr>
        <b/>
        <sz val="7.5"/>
        <rFont val="Arial Cyr"/>
        <charset val="204"/>
      </rPr>
      <t>в мороз</t>
    </r>
    <r>
      <rPr>
        <b/>
        <sz val="7.5"/>
        <color indexed="10"/>
        <rFont val="Arial Cyr"/>
        <charset val="204"/>
      </rPr>
      <t xml:space="preserve"> при температурах до -25С.</t>
    </r>
  </si>
  <si>
    <r>
      <rPr>
        <b/>
        <sz val="8.5"/>
        <rFont val="Arial Cyr"/>
        <charset val="204"/>
      </rPr>
      <t xml:space="preserve">"АНТЕКС" </t>
    </r>
    <r>
      <rPr>
        <sz val="8.5"/>
        <rFont val="Arial Cyr"/>
        <charset val="204"/>
      </rPr>
      <t xml:space="preserve">надежно защищает древесину, пиломатериалы и изделия из нее от ОГНЯ, плесени, грибка. Пропитки </t>
    </r>
    <r>
      <rPr>
        <b/>
        <sz val="8.5"/>
        <rFont val="Arial Cyr"/>
        <charset val="204"/>
      </rPr>
      <t>АНТЕКС</t>
    </r>
    <r>
      <rPr>
        <sz val="8.5"/>
        <rFont val="Arial Cyr"/>
        <charset val="204"/>
      </rPr>
      <t xml:space="preserve"> - высокоэффективные сильнодействующие антисептики,  уничтожающие грибок, плесень, личинки жука-древоточца, личинок жука - короеда и предотвращают риск их повторного появления. Огнебиозащитный антисептик серии </t>
    </r>
    <r>
      <rPr>
        <b/>
        <sz val="8.5"/>
        <rFont val="Arial Cyr"/>
        <charset val="204"/>
      </rPr>
      <t>АНТЕКС</t>
    </r>
    <r>
      <rPr>
        <sz val="8.5"/>
        <rFont val="Arial Cyr"/>
        <charset val="204"/>
      </rPr>
      <t xml:space="preserve"> активно взаимодействует с древесиной и образует в комплексе с ней негорючий комплекс с  сильнейшим антибактериальным эффектом. Обработанные пиломатериалы и древесина становятся трудновозгараемой, нераспространяющей пламя или препятствующей горению. Пропитки для дерева </t>
    </r>
    <r>
      <rPr>
        <b/>
        <sz val="8.5"/>
        <rFont val="Arial Cyr"/>
        <charset val="204"/>
      </rPr>
      <t>АНТЕКС</t>
    </r>
    <r>
      <rPr>
        <sz val="8.5"/>
        <rFont val="Arial Cyr"/>
        <charset val="204"/>
      </rPr>
      <t xml:space="preserve"> являются сильными консервантами, способными эффективно замедлять процессы разрушения, ветшания, гниения древесины. Огнезащитный антисептик Антекс ТИТАН и Антекс ЛАЙТ НЕ ОКРАШИВАЮТ древесину. Огнезащитные пропитки </t>
    </r>
    <r>
      <rPr>
        <i/>
        <sz val="8.5"/>
        <rFont val="Arial Cyr"/>
        <charset val="204"/>
      </rPr>
      <t>АНТЕКС Премиум, Антекс Экстра окрашивают древесину в красивый солнечный или янтарный оттенок "</t>
    </r>
    <r>
      <rPr>
        <b/>
        <i/>
        <sz val="8.5"/>
        <rFont val="Arial Cyr"/>
        <charset val="204"/>
      </rPr>
      <t>Золотая русская осень</t>
    </r>
    <r>
      <rPr>
        <sz val="8.5"/>
        <rFont val="Arial Cyr"/>
        <charset val="204"/>
      </rPr>
      <t xml:space="preserve">". Финишные пропитки могут придавать древесине нужный оттенок и значительно УВЕЛИЧИВАЮТ сроки работы пропиток Антекс. В отапливаемых и сухих помещениях срок службы может достигать до 100 лет </t>
    </r>
    <r>
      <rPr>
        <sz val="8.5"/>
        <color indexed="23"/>
        <rFont val="Arial Cyr"/>
        <charset val="204"/>
      </rPr>
      <t>(согласно неофициальных лабораторных испытаний и тестов)</t>
    </r>
    <r>
      <rPr>
        <sz val="8.5"/>
        <rFont val="Arial Cyr"/>
        <charset val="204"/>
      </rPr>
      <t xml:space="preserve">. </t>
    </r>
    <r>
      <rPr>
        <b/>
        <sz val="8.5"/>
        <rFont val="Arial Cyr"/>
        <charset val="204"/>
      </rPr>
      <t>Не оставляет высолов</t>
    </r>
    <r>
      <rPr>
        <sz val="8.5"/>
        <rFont val="Arial Cyr"/>
        <charset val="204"/>
      </rPr>
      <t xml:space="preserve">. </t>
    </r>
    <r>
      <rPr>
        <b/>
        <sz val="8.5"/>
        <rFont val="Arial Cyr"/>
        <charset val="204"/>
      </rPr>
      <t xml:space="preserve">Древесина </t>
    </r>
    <r>
      <rPr>
        <sz val="8.5"/>
        <rFont val="Arial Cyr"/>
        <charset val="204"/>
      </rPr>
      <t>и другая поверхность после нанесения "</t>
    </r>
    <r>
      <rPr>
        <b/>
        <sz val="8.5"/>
        <rFont val="Arial Cyr"/>
        <charset val="204"/>
      </rPr>
      <t>ДЫШИТ</t>
    </r>
    <r>
      <rPr>
        <sz val="8.5"/>
        <rFont val="Arial Cyr"/>
        <charset val="204"/>
      </rPr>
      <t xml:space="preserve">". Обработку огнезащитными пропитками Антекс ТИТАН, Антекс Премиум и Антекс Экстра можно проводить </t>
    </r>
    <r>
      <rPr>
        <b/>
        <sz val="8.5"/>
        <color indexed="10"/>
        <rFont val="Arial Cyr"/>
        <charset val="204"/>
      </rPr>
      <t>ЗИМОЙ</t>
    </r>
    <r>
      <rPr>
        <sz val="8.5"/>
        <rFont val="Arial Cyr"/>
        <charset val="204"/>
      </rPr>
      <t>, в</t>
    </r>
    <r>
      <rPr>
        <b/>
        <sz val="8.5"/>
        <color indexed="10"/>
        <rFont val="Arial Cyr"/>
        <charset val="204"/>
      </rPr>
      <t xml:space="preserve"> МОРОЗ до -23С</t>
    </r>
    <r>
      <rPr>
        <sz val="8.5"/>
        <rFont val="Arial Cyr"/>
        <charset val="204"/>
      </rPr>
      <t xml:space="preserve"> и летом до +45 градусов. Срок хранения  - до  5 лет при  -50:+50 градусах. Пропитки АНТЕКС безопасны для человека и домашних животных после полной связки с древесиной.</t>
    </r>
  </si>
  <si>
    <r>
      <t>Антекс БРИЗ для ДРЕВЕСИНЫ, бетона и кирпича -</t>
    </r>
    <r>
      <rPr>
        <sz val="8"/>
        <rFont val="Arial Cyr"/>
        <charset val="204"/>
      </rPr>
      <t xml:space="preserve"> сильнодействующий высокоэффективный антисептик для лечения пораженной или для защиты здоровой поверхности. Уничтожает плесень, грибок, растительные споры, личинок жука-древоточца и короеда, препятствует разрушению древесины и бетона. Пригоден для обработки жилых помещений, мест с высокой влажностью (овощехранилища, парники, подвалы, погреба, помещения для домашних животных и птицы), а также для защиты срубов на выдержке, пиломатериалов и стройматериалов. </t>
    </r>
    <r>
      <rPr>
        <b/>
        <i/>
        <sz val="8"/>
        <rFont val="Arial Cyr"/>
        <charset val="204"/>
      </rPr>
      <t xml:space="preserve">НЕ ТОНИРУЕТ древесину. </t>
    </r>
    <r>
      <rPr>
        <sz val="8"/>
        <rFont val="Arial Cyr"/>
        <charset val="204"/>
      </rPr>
      <t>Не оставляет высолов. Древесина и другая поверхность после нанесения "дышит". Температура обработки от -8 до +45  градусов.</t>
    </r>
  </si>
  <si>
    <r>
      <t>Антекс МУССОН для ДРЕВЕСИНЫ, бетона и кирпича -</t>
    </r>
    <r>
      <rPr>
        <sz val="8"/>
        <rFont val="Arial Cyr"/>
        <charset val="204"/>
      </rPr>
      <t xml:space="preserve"> УСИЛЕННЫЙ, высоко-эффективный антисептик для сильно пораженной грибком и плесенью древесины и бетона. Глубоко проникает в поверхность и прекращает разрушающие процессы. Идеален для  эксплуатации в экстремальных условиях, т.е. постоянная влажность, контакт поверхности с землей. Безопасен для животных и человека. </t>
    </r>
    <r>
      <rPr>
        <b/>
        <sz val="8"/>
        <rFont val="Arial Cyr"/>
        <charset val="204"/>
      </rPr>
      <t xml:space="preserve">ТОНИРУЕТ древесину </t>
    </r>
    <r>
      <rPr>
        <sz val="8"/>
        <rFont val="Arial Cyr"/>
        <charset val="204"/>
      </rPr>
      <t xml:space="preserve">в цвет </t>
    </r>
    <r>
      <rPr>
        <i/>
        <sz val="8"/>
        <rFont val="Arial Cyr"/>
        <charset val="204"/>
      </rPr>
      <t>"золотая русская осень"</t>
    </r>
    <r>
      <rPr>
        <sz val="8"/>
        <rFont val="Arial Cyr"/>
        <charset val="204"/>
      </rPr>
      <t>. Не оставляет высолов. Древесина и другая поверхность после нанесения "дышит". Температура обработки от -5 до +45  градусов.</t>
    </r>
  </si>
  <si>
    <r>
      <rPr>
        <sz val="6"/>
        <rFont val="Arial Cyr"/>
        <charset val="204"/>
      </rPr>
      <t xml:space="preserve">примерный </t>
    </r>
    <r>
      <rPr>
        <b/>
        <sz val="8"/>
        <rFont val="Arial Cyr"/>
        <charset val="204"/>
      </rPr>
      <t>срок службы</t>
    </r>
  </si>
  <si>
    <r>
      <rPr>
        <b/>
        <sz val="8"/>
        <rFont val="Arial Cyr"/>
        <charset val="204"/>
      </rPr>
      <t>цена</t>
    </r>
    <r>
      <rPr>
        <sz val="8"/>
        <rFont val="Arial Cyr"/>
        <charset val="204"/>
      </rPr>
      <t xml:space="preserve"> за единицу (руб/шт)</t>
    </r>
  </si>
  <si>
    <t>рекомендации</t>
  </si>
  <si>
    <t>примерный срок службы внутри  / снаружи</t>
  </si>
  <si>
    <t xml:space="preserve">цена за единицу (руб/шт) </t>
  </si>
  <si>
    <r>
      <rPr>
        <sz val="6"/>
        <rFont val="Arial Cyr"/>
        <charset val="204"/>
      </rPr>
      <t xml:space="preserve">телефон: </t>
    </r>
    <r>
      <rPr>
        <sz val="7"/>
        <rFont val="Arial Cyr"/>
        <charset val="204"/>
      </rPr>
      <t>(495)</t>
    </r>
    <r>
      <rPr>
        <sz val="6"/>
        <rFont val="Arial Cyr"/>
        <charset val="204"/>
      </rPr>
      <t xml:space="preserve"> </t>
    </r>
    <r>
      <rPr>
        <b/>
        <sz val="8"/>
        <rFont val="Arial Cyr"/>
        <charset val="204"/>
      </rPr>
      <t>642-48-23</t>
    </r>
    <r>
      <rPr>
        <sz val="6"/>
        <rFont val="Arial Cyr"/>
        <charset val="204"/>
      </rPr>
      <t xml:space="preserve"> или</t>
    </r>
    <r>
      <rPr>
        <sz val="7"/>
        <rFont val="Arial Cyr"/>
        <charset val="204"/>
      </rPr>
      <t xml:space="preserve"> (926)</t>
    </r>
    <r>
      <rPr>
        <b/>
        <sz val="6"/>
        <rFont val="Arial Cyr"/>
        <charset val="204"/>
      </rPr>
      <t xml:space="preserve"> </t>
    </r>
    <r>
      <rPr>
        <b/>
        <sz val="8"/>
        <rFont val="Arial Cyr"/>
        <charset val="204"/>
      </rPr>
      <t>149-17-34,</t>
    </r>
    <r>
      <rPr>
        <sz val="8"/>
        <rFont val="Arial Cyr"/>
        <charset val="204"/>
      </rPr>
      <t xml:space="preserve"> </t>
    </r>
    <r>
      <rPr>
        <sz val="10"/>
        <rFont val="Arial Cyr"/>
        <charset val="204"/>
      </rPr>
      <t xml:space="preserve"> </t>
    </r>
    <r>
      <rPr>
        <sz val="6"/>
        <rFont val="Arial Cyr"/>
        <charset val="204"/>
      </rPr>
      <t xml:space="preserve">консультация с </t>
    </r>
    <r>
      <rPr>
        <b/>
        <sz val="6"/>
        <rFont val="Arial Cyr"/>
        <charset val="204"/>
      </rPr>
      <t xml:space="preserve">6.30 </t>
    </r>
    <r>
      <rPr>
        <sz val="6"/>
        <rFont val="Arial Cyr"/>
        <charset val="204"/>
      </rPr>
      <t xml:space="preserve">до </t>
    </r>
    <r>
      <rPr>
        <b/>
        <sz val="6"/>
        <rFont val="Arial Cyr"/>
        <charset val="204"/>
      </rPr>
      <t>24.00</t>
    </r>
  </si>
  <si>
    <r>
      <rPr>
        <sz val="6"/>
        <rFont val="Arial Cyr"/>
        <charset val="204"/>
      </rPr>
      <t xml:space="preserve">примерный </t>
    </r>
    <r>
      <rPr>
        <b/>
        <sz val="8"/>
        <rFont val="Arial Cyr"/>
        <charset val="204"/>
      </rPr>
      <t>расход</t>
    </r>
    <r>
      <rPr>
        <sz val="8"/>
        <rFont val="Arial Cyr"/>
        <charset val="204"/>
      </rPr>
      <t>, г/м2</t>
    </r>
  </si>
  <si>
    <r>
      <t>НАТУРАЛЬНЫЕ</t>
    </r>
    <r>
      <rPr>
        <sz val="10"/>
        <rFont val="Arial Cyr"/>
        <charset val="204"/>
      </rPr>
      <t xml:space="preserve"> масляно восковые пропитки от</t>
    </r>
    <r>
      <rPr>
        <b/>
        <sz val="10"/>
        <rFont val="Arial Cyr"/>
        <charset val="204"/>
      </rPr>
      <t xml:space="preserve"> ТД "ЭКО-Лак" </t>
    </r>
    <r>
      <rPr>
        <sz val="10"/>
        <rFont val="Arial Cyr"/>
        <charset val="204"/>
      </rPr>
      <t>в</t>
    </r>
    <r>
      <rPr>
        <b/>
        <sz val="10"/>
        <rFont val="Arial Cyr"/>
        <charset val="204"/>
      </rPr>
      <t xml:space="preserve"> </t>
    </r>
    <r>
      <rPr>
        <sz val="10"/>
        <rFont val="Arial Cyr"/>
        <charset val="204"/>
      </rPr>
      <t>г.Москва, Центральном и Северо Западном регионе РФ</t>
    </r>
  </si>
  <si>
    <r>
      <rPr>
        <sz val="10"/>
        <rFont val="Arial Cyr"/>
        <charset val="204"/>
      </rPr>
      <t>Официальные</t>
    </r>
    <r>
      <rPr>
        <b/>
        <sz val="10"/>
        <rFont val="Arial Cyr"/>
        <charset val="204"/>
      </rPr>
      <t xml:space="preserve"> пропитки </t>
    </r>
    <r>
      <rPr>
        <sz val="10"/>
        <rFont val="Arial Cyr"/>
        <charset val="204"/>
      </rPr>
      <t>НПО Кайсар</t>
    </r>
    <r>
      <rPr>
        <b/>
        <sz val="10"/>
        <rFont val="Arial Cyr"/>
        <charset val="204"/>
      </rPr>
      <t xml:space="preserve"> </t>
    </r>
    <r>
      <rPr>
        <sz val="10"/>
        <rFont val="Arial Cyr"/>
        <charset val="204"/>
      </rPr>
      <t xml:space="preserve">серии </t>
    </r>
    <r>
      <rPr>
        <b/>
        <sz val="10"/>
        <rFont val="Arial Cyr"/>
        <charset val="204"/>
      </rPr>
      <t xml:space="preserve">АНТЕКС </t>
    </r>
    <r>
      <rPr>
        <sz val="10"/>
        <rFont val="Arial Cyr"/>
        <charset val="204"/>
      </rPr>
      <t>в</t>
    </r>
    <r>
      <rPr>
        <b/>
        <sz val="10"/>
        <rFont val="Arial Cyr"/>
        <charset val="204"/>
      </rPr>
      <t xml:space="preserve"> </t>
    </r>
    <r>
      <rPr>
        <sz val="10"/>
        <rFont val="Arial Cyr"/>
        <charset val="204"/>
      </rPr>
      <t xml:space="preserve">г.Москва и Центральном регионе РФ </t>
    </r>
    <r>
      <rPr>
        <b/>
        <sz val="10"/>
        <color indexed="10"/>
        <rFont val="Arial Cyr"/>
        <charset val="204"/>
      </rPr>
      <t>по ЦЕНЕ ПРОИЗВОДИТЕЛЯ</t>
    </r>
  </si>
  <si>
    <r>
      <rPr>
        <b/>
        <u/>
        <sz val="8"/>
        <color rgb="FF0033CC"/>
        <rFont val="Arial Cyr"/>
        <charset val="204"/>
      </rPr>
      <t xml:space="preserve"> www.TEREMGRAD.ru</t>
    </r>
    <r>
      <rPr>
        <sz val="8"/>
        <rFont val="Arial Cyr"/>
        <charset val="204"/>
      </rPr>
      <t xml:space="preserve">  - составы </t>
    </r>
    <r>
      <rPr>
        <sz val="8"/>
        <color indexed="10"/>
        <rFont val="Arial Cyr"/>
        <charset val="204"/>
      </rPr>
      <t xml:space="preserve">ПРОВЕРЕНЫ на </t>
    </r>
    <r>
      <rPr>
        <sz val="8"/>
        <rFont val="Arial Cyr"/>
        <charset val="204"/>
      </rPr>
      <t xml:space="preserve">ОБЪКТАХ компании построенных из бревна и бруса.  </t>
    </r>
    <r>
      <rPr>
        <sz val="8"/>
        <color indexed="10"/>
        <rFont val="Arial Cyr"/>
        <charset val="204"/>
      </rPr>
      <t>РЕКОМЕНДУЕМ</t>
    </r>
    <r>
      <rPr>
        <sz val="8"/>
        <rFont val="Arial Cyr"/>
        <charset val="204"/>
      </rPr>
      <t xml:space="preserve"> как НАДЕЖНЫЙ и ВЫГОДНЫЙ состав. </t>
    </r>
  </si>
  <si>
    <r>
      <rPr>
        <sz val="7"/>
        <color indexed="10"/>
        <rFont val="Arial Cyr"/>
        <charset val="204"/>
      </rPr>
      <t xml:space="preserve"> ПРОВЕРЕНО</t>
    </r>
    <r>
      <rPr>
        <sz val="7"/>
        <rFont val="Arial Cyr"/>
        <charset val="204"/>
      </rPr>
      <t xml:space="preserve"> и ПОДТВЕРЖДЕНО</t>
    </r>
    <r>
      <rPr>
        <b/>
        <u/>
        <sz val="7"/>
        <color rgb="FF0033CC"/>
        <rFont val="Arial Cyr"/>
        <charset val="204"/>
      </rPr>
      <t xml:space="preserve"> www.TEREMGRAD.ru </t>
    </r>
  </si>
  <si>
    <r>
      <t xml:space="preserve"> www.TEREMGRAD.ru  </t>
    </r>
    <r>
      <rPr>
        <sz val="10"/>
        <rFont val="Arial Cyr"/>
        <charset val="204"/>
      </rPr>
      <t xml:space="preserve">- составы </t>
    </r>
    <r>
      <rPr>
        <sz val="10"/>
        <color rgb="FFFF0000"/>
        <rFont val="Arial Cyr"/>
        <charset val="204"/>
      </rPr>
      <t>ПРОВЕРЕНЫ</t>
    </r>
    <r>
      <rPr>
        <sz val="10"/>
        <rFont val="Arial Cyr"/>
        <charset val="204"/>
      </rPr>
      <t xml:space="preserve"> на построенных компанией ОБЪКТАХ из бревна и бруса.   </t>
    </r>
    <r>
      <rPr>
        <sz val="10"/>
        <color rgb="FFFF0000"/>
        <rFont val="Arial Cyr"/>
        <charset val="204"/>
      </rPr>
      <t>РЕКОМЕНДУЕМ</t>
    </r>
    <r>
      <rPr>
        <sz val="10"/>
        <rFont val="Arial Cyr"/>
        <charset val="204"/>
      </rPr>
      <t xml:space="preserve"> как НАДЕЖНЫЙ и ВЫГОДНЫЙ состав по сравнению с аналогами.</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</si>
</sst>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quot;р.&quot;"/>
  </numFmts>
  <fonts count="91" x14ac:knownFonts="1">
    <font>
      <sz val="10"/>
      <name val="Arial Cyr"/>
      <charset val="204"/>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0"/>
      <name val="Arial Cyr"/>
      <charset val="204"/>
    </font>
    <font>
      <sz val="8"/>
      <name val="Arial Cyr"/>
      <charset val="204"/>
    </font>
    <font>
      <b/>
      <sz val="7"/>
      <name val="Arial Cyr"/>
      <charset val="204"/>
    </font>
    <font>
      <b/>
      <sz val="8"/>
      <name val="Arial Cyr"/>
      <charset val="204"/>
    </font>
    <font>
      <b/>
      <sz val="10"/>
      <name val="Arial Cyr"/>
      <charset val="204"/>
    </font>
    <font>
      <sz val="7"/>
      <name val="Arial Cyr"/>
      <charset val="204"/>
    </font>
    <font>
      <sz val="6"/>
      <name val="Arial Cyr"/>
      <charset val="204"/>
    </font>
    <font>
      <u/>
      <sz val="10"/>
      <color indexed="12"/>
      <name val="Arial Cyr"/>
      <charset val="204"/>
    </font>
    <font>
      <sz val="9"/>
      <name val="Arial Cyr"/>
      <charset val="204"/>
    </font>
    <font>
      <b/>
      <sz val="9"/>
      <name val="Arial Cyr"/>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b/>
      <sz val="20"/>
      <name val="Arial Cyr"/>
      <charset val="204"/>
    </font>
    <font>
      <sz val="10"/>
      <name val="Arial"/>
      <family val="2"/>
      <charset val="204"/>
    </font>
    <font>
      <sz val="7"/>
      <name val="Arial"/>
      <family val="2"/>
      <charset val="204"/>
    </font>
    <font>
      <b/>
      <sz val="6"/>
      <name val="Arial Cyr"/>
      <charset val="204"/>
    </font>
    <font>
      <b/>
      <sz val="16"/>
      <name val="Arial Cyr"/>
      <charset val="204"/>
    </font>
    <font>
      <b/>
      <i/>
      <sz val="9"/>
      <name val="Arial Cyr"/>
      <charset val="204"/>
    </font>
    <font>
      <sz val="10"/>
      <name val="Arial Cyr"/>
      <charset val="204"/>
    </font>
    <font>
      <b/>
      <sz val="7"/>
      <color indexed="10"/>
      <name val="Arial Cyr"/>
      <charset val="204"/>
    </font>
    <font>
      <sz val="10"/>
      <color indexed="8"/>
      <name val="Times New Roman"/>
      <family val="1"/>
      <charset val="204"/>
    </font>
    <font>
      <sz val="5.5"/>
      <color indexed="55"/>
      <name val="Arial Cyr"/>
      <charset val="204"/>
    </font>
    <font>
      <b/>
      <sz val="14"/>
      <name val="Arial Cyr"/>
      <charset val="204"/>
    </font>
    <font>
      <b/>
      <sz val="9"/>
      <color indexed="10"/>
      <name val="Arial Cyr"/>
      <charset val="204"/>
    </font>
    <font>
      <b/>
      <sz val="9"/>
      <color indexed="12"/>
      <name val="Arial Cyr"/>
      <charset val="204"/>
    </font>
    <font>
      <u/>
      <sz val="9.1999999999999993"/>
      <color indexed="12"/>
      <name val="Arial"/>
      <family val="2"/>
      <charset val="204"/>
    </font>
    <font>
      <sz val="14"/>
      <name val="Arial Cyr"/>
      <charset val="204"/>
    </font>
    <font>
      <b/>
      <sz val="10"/>
      <color indexed="10"/>
      <name val="Arial Cyr"/>
      <charset val="204"/>
    </font>
    <font>
      <b/>
      <sz val="7"/>
      <color rgb="FFFF0000"/>
      <name val="Arial Cyr"/>
      <charset val="204"/>
    </font>
    <font>
      <sz val="7.5"/>
      <name val="Arial Cyr"/>
      <charset val="204"/>
    </font>
    <font>
      <b/>
      <sz val="11"/>
      <name val="Arial Cyr"/>
      <charset val="204"/>
    </font>
    <font>
      <b/>
      <sz val="9"/>
      <color indexed="8"/>
      <name val="Arial Cyr"/>
      <charset val="204"/>
    </font>
    <font>
      <i/>
      <sz val="9"/>
      <color indexed="30"/>
      <name val="Arial Cyr"/>
      <charset val="204"/>
    </font>
    <font>
      <b/>
      <sz val="8"/>
      <color indexed="10"/>
      <name val="Arial Cyr"/>
      <charset val="204"/>
    </font>
    <font>
      <sz val="8"/>
      <color indexed="10"/>
      <name val="Arial Cyr"/>
      <charset val="204"/>
    </font>
    <font>
      <b/>
      <i/>
      <sz val="12"/>
      <color indexed="60"/>
      <name val="Times New Roman"/>
      <family val="1"/>
      <charset val="204"/>
    </font>
    <font>
      <b/>
      <sz val="14"/>
      <color indexed="12"/>
      <name val="Arial Cyr"/>
      <charset val="204"/>
    </font>
    <font>
      <i/>
      <sz val="8"/>
      <name val="Arial Cyr"/>
      <charset val="204"/>
    </font>
    <font>
      <b/>
      <u/>
      <sz val="12"/>
      <color theme="10"/>
      <name val="Arial Cyr"/>
      <charset val="204"/>
    </font>
    <font>
      <sz val="11"/>
      <name val="Arial Cyr"/>
      <charset val="204"/>
    </font>
    <font>
      <sz val="12"/>
      <color indexed="8"/>
      <name val="Times New Roman"/>
      <family val="1"/>
      <charset val="204"/>
    </font>
    <font>
      <sz val="11"/>
      <color indexed="8"/>
      <name val="Times New Roman"/>
      <family val="1"/>
      <charset val="204"/>
    </font>
    <font>
      <b/>
      <sz val="15"/>
      <color indexed="12"/>
      <name val="Arial Cyr"/>
      <charset val="204"/>
    </font>
    <font>
      <sz val="6"/>
      <color theme="0" tint="-0.34998626667073579"/>
      <name val="Arial Cyr"/>
      <charset val="204"/>
    </font>
    <font>
      <b/>
      <i/>
      <sz val="8"/>
      <name val="Arial Cyr"/>
      <charset val="204"/>
    </font>
    <font>
      <sz val="8"/>
      <color indexed="23"/>
      <name val="Arial Cyr"/>
      <charset val="204"/>
    </font>
    <font>
      <sz val="20"/>
      <color theme="1"/>
      <name val="Arial Cyr"/>
      <charset val="204"/>
    </font>
    <font>
      <u/>
      <sz val="20"/>
      <color indexed="12"/>
      <name val="Arial Cyr"/>
      <charset val="204"/>
    </font>
    <font>
      <sz val="20"/>
      <color indexed="8"/>
      <name val="Arial Cyr"/>
      <charset val="204"/>
    </font>
    <font>
      <sz val="20"/>
      <color indexed="10"/>
      <name val="Arial Cyr"/>
      <charset val="204"/>
    </font>
    <font>
      <sz val="14"/>
      <color indexed="9"/>
      <name val="Calibri"/>
      <family val="2"/>
      <charset val="204"/>
    </font>
    <font>
      <u/>
      <sz val="8"/>
      <color indexed="12"/>
      <name val="Arial Cyr"/>
      <charset val="204"/>
    </font>
    <font>
      <sz val="7"/>
      <color indexed="12"/>
      <name val="Arial Cyr"/>
      <charset val="204"/>
    </font>
    <font>
      <sz val="8.5"/>
      <name val="Arial Cyr"/>
      <charset val="204"/>
    </font>
    <font>
      <b/>
      <sz val="8.5"/>
      <name val="Arial Cyr"/>
      <charset val="204"/>
    </font>
    <font>
      <i/>
      <sz val="8.5"/>
      <name val="Arial Cyr"/>
      <charset val="204"/>
    </font>
    <font>
      <b/>
      <i/>
      <sz val="8.5"/>
      <name val="Arial Cyr"/>
      <charset val="204"/>
    </font>
    <font>
      <sz val="8.5"/>
      <color indexed="23"/>
      <name val="Arial Cyr"/>
      <charset val="204"/>
    </font>
    <font>
      <b/>
      <sz val="8.5"/>
      <color indexed="10"/>
      <name val="Arial Cyr"/>
      <charset val="204"/>
    </font>
    <font>
      <b/>
      <sz val="7.5"/>
      <name val="Arial Cyr"/>
      <charset val="204"/>
    </font>
    <font>
      <b/>
      <sz val="7.5"/>
      <color indexed="10"/>
      <name val="Arial Cyr"/>
      <charset val="204"/>
    </font>
    <font>
      <sz val="11"/>
      <color theme="0"/>
      <name val="Arial Cyr"/>
      <charset val="204"/>
    </font>
    <font>
      <b/>
      <sz val="20"/>
      <color indexed="12"/>
      <name val="Arial Cyr"/>
      <charset val="204"/>
    </font>
    <font>
      <b/>
      <sz val="19"/>
      <color indexed="12"/>
      <name val="Arial Cyr"/>
      <charset val="204"/>
    </font>
    <font>
      <b/>
      <sz val="10"/>
      <color theme="0"/>
      <name val="Arial Cyr"/>
      <charset val="204"/>
    </font>
    <font>
      <sz val="10"/>
      <color theme="0"/>
      <name val="Arial Cyr"/>
      <charset val="204"/>
    </font>
    <font>
      <sz val="8"/>
      <color rgb="FFFF0000"/>
      <name val="Arial Cyr"/>
      <charset val="204"/>
    </font>
    <font>
      <sz val="7"/>
      <color rgb="FFFF0000"/>
      <name val="Arial Cyr"/>
      <charset val="204"/>
    </font>
    <font>
      <b/>
      <u/>
      <sz val="8"/>
      <color rgb="FF0033CC"/>
      <name val="Arial Cyr"/>
      <charset val="204"/>
    </font>
    <font>
      <sz val="7"/>
      <color indexed="10"/>
      <name val="Arial Cyr"/>
      <charset val="204"/>
    </font>
    <font>
      <b/>
      <u/>
      <sz val="7"/>
      <color rgb="FF0033CC"/>
      <name val="Arial Cyr"/>
      <charset val="204"/>
    </font>
    <font>
      <sz val="10"/>
      <color rgb="FFFF0000"/>
      <name val="Arial Cyr"/>
      <charset val="204"/>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2"/>
        <bgColor indexed="64"/>
      </patternFill>
    </fill>
    <fill>
      <patternFill patternType="solid">
        <fgColor indexed="47"/>
        <bgColor indexed="64"/>
      </patternFill>
    </fill>
    <fill>
      <patternFill patternType="solid">
        <fgColor indexed="51"/>
        <bgColor indexed="64"/>
      </patternFill>
    </fill>
    <fill>
      <patternFill patternType="solid">
        <fgColor rgb="FFCCFFCC"/>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6" tint="0.59999389629810485"/>
        <bgColor indexed="64"/>
      </patternFill>
    </fill>
    <fill>
      <patternFill patternType="solid">
        <fgColor rgb="FFCCECFF"/>
        <bgColor indexed="64"/>
      </patternFill>
    </fill>
    <fill>
      <patternFill patternType="solid">
        <fgColor rgb="FFE7E7FF"/>
        <bgColor indexed="64"/>
      </patternFill>
    </fill>
    <fill>
      <patternFill patternType="solid">
        <fgColor indexed="27"/>
        <bgColor indexed="64"/>
      </patternFill>
    </fill>
    <fill>
      <patternFill patternType="solid">
        <fgColor indexed="26"/>
        <bgColor indexed="64"/>
      </patternFill>
    </fill>
    <fill>
      <patternFill patternType="solid">
        <fgColor rgb="FF800080"/>
        <bgColor indexed="64"/>
      </patternFill>
    </fill>
  </fills>
  <borders count="59">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s>
  <cellStyleXfs count="95">
    <xf numFmtId="0" fontId="0"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7" borderId="1" applyNumberFormat="0" applyAlignment="0" applyProtection="0"/>
    <xf numFmtId="0" fontId="17" fillId="20" borderId="2" applyNumberFormat="0" applyAlignment="0" applyProtection="0"/>
    <xf numFmtId="0" fontId="18" fillId="20" borderId="1" applyNumberFormat="0" applyAlignment="0" applyProtection="0"/>
    <xf numFmtId="0" fontId="11"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21" borderId="7"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32" fillId="0" borderId="0"/>
    <xf numFmtId="0" fontId="37" fillId="0" borderId="0"/>
    <xf numFmtId="0" fontId="26" fillId="3" borderId="0" applyNumberFormat="0" applyBorder="0" applyAlignment="0" applyProtection="0"/>
    <xf numFmtId="0" fontId="27" fillId="0" borderId="0" applyNumberFormat="0" applyFill="0" applyBorder="0" applyAlignment="0" applyProtection="0"/>
    <xf numFmtId="0" fontId="4" fillId="23" borderId="8" applyNumberFormat="0" applyFont="0" applyAlignment="0" applyProtection="0"/>
    <xf numFmtId="0" fontId="28" fillId="0" borderId="9" applyNumberFormat="0" applyFill="0" applyAlignment="0" applyProtection="0"/>
    <xf numFmtId="0" fontId="29" fillId="0" borderId="0" applyNumberFormat="0" applyFill="0" applyBorder="0" applyAlignment="0" applyProtection="0"/>
    <xf numFmtId="0" fontId="30" fillId="4" borderId="0" applyNumberFormat="0" applyBorder="0" applyAlignment="0" applyProtection="0"/>
    <xf numFmtId="0" fontId="4" fillId="0" borderId="0"/>
    <xf numFmtId="0" fontId="4" fillId="0" borderId="0"/>
    <xf numFmtId="0" fontId="14" fillId="2" borderId="0" applyNumberFormat="0" applyBorder="0" applyAlignment="0" applyProtection="0"/>
    <xf numFmtId="0" fontId="14" fillId="3" borderId="0" applyNumberFormat="0" applyBorder="0" applyAlignment="0" applyProtection="0"/>
    <xf numFmtId="0" fontId="14" fillId="4" borderId="0" applyNumberFormat="0" applyBorder="0" applyAlignment="0" applyProtection="0"/>
    <xf numFmtId="0" fontId="14" fillId="5" borderId="0" applyNumberFormat="0" applyBorder="0" applyAlignment="0" applyProtection="0"/>
    <xf numFmtId="0" fontId="14" fillId="6" borderId="0" applyNumberFormat="0" applyBorder="0" applyAlignment="0" applyProtection="0"/>
    <xf numFmtId="0" fontId="14" fillId="7" borderId="0" applyNumberFormat="0" applyBorder="0" applyAlignment="0" applyProtection="0"/>
    <xf numFmtId="0" fontId="14" fillId="8"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8" borderId="0" applyNumberFormat="0" applyBorder="0" applyAlignment="0" applyProtection="0"/>
    <xf numFmtId="0" fontId="14" fillId="11" borderId="0" applyNumberFormat="0" applyBorder="0" applyAlignment="0" applyProtection="0"/>
    <xf numFmtId="0" fontId="15" fillId="12"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9" borderId="0" applyNumberFormat="0" applyBorder="0" applyAlignment="0" applyProtection="0"/>
    <xf numFmtId="0" fontId="16" fillId="7" borderId="1" applyNumberFormat="0" applyAlignment="0" applyProtection="0"/>
    <xf numFmtId="0" fontId="17" fillId="20" borderId="2" applyNumberFormat="0" applyAlignment="0" applyProtection="0"/>
    <xf numFmtId="0" fontId="18" fillId="20" borderId="1" applyNumberFormat="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22" fillId="0" borderId="6" applyNumberFormat="0" applyFill="0" applyAlignment="0" applyProtection="0"/>
    <xf numFmtId="0" fontId="23" fillId="21" borderId="7" applyNumberFormat="0" applyAlignment="0" applyProtection="0"/>
    <xf numFmtId="0" fontId="24" fillId="0" borderId="0" applyNumberFormat="0" applyFill="0" applyBorder="0" applyAlignment="0" applyProtection="0"/>
    <xf numFmtId="0" fontId="25" fillId="22" borderId="0" applyNumberFormat="0" applyBorder="0" applyAlignment="0" applyProtection="0"/>
    <xf numFmtId="0" fontId="32" fillId="0" borderId="0"/>
    <xf numFmtId="0" fontId="4" fillId="0" borderId="0"/>
    <xf numFmtId="0" fontId="26" fillId="3" borderId="0" applyNumberFormat="0" applyBorder="0" applyAlignment="0" applyProtection="0"/>
    <xf numFmtId="0" fontId="27" fillId="0" borderId="0" applyNumberFormat="0" applyFill="0" applyBorder="0" applyAlignment="0" applyProtection="0"/>
    <xf numFmtId="0" fontId="4" fillId="23" borderId="8" applyNumberFormat="0" applyFont="0" applyAlignment="0" applyProtection="0"/>
    <xf numFmtId="0" fontId="28" fillId="0" borderId="9" applyNumberFormat="0" applyFill="0" applyAlignment="0" applyProtection="0"/>
    <xf numFmtId="0" fontId="29" fillId="0" borderId="0" applyNumberFormat="0" applyFill="0" applyBorder="0" applyAlignment="0" applyProtection="0"/>
    <xf numFmtId="0" fontId="30" fillId="4" borderId="0" applyNumberFormat="0" applyBorder="0" applyAlignment="0" applyProtection="0"/>
    <xf numFmtId="0" fontId="3" fillId="0" borderId="0"/>
    <xf numFmtId="0" fontId="57" fillId="0" borderId="0" applyNumberFormat="0" applyFill="0" applyBorder="0" applyAlignment="0" applyProtection="0">
      <alignment vertical="top"/>
      <protection locked="0"/>
    </xf>
    <xf numFmtId="0" fontId="2" fillId="0" borderId="0"/>
    <xf numFmtId="0" fontId="1" fillId="0" borderId="0"/>
  </cellStyleXfs>
  <cellXfs count="217">
    <xf numFmtId="0" fontId="0" fillId="0" borderId="0" xfId="0"/>
    <xf numFmtId="0" fontId="0" fillId="0" borderId="0" xfId="0" applyFill="1"/>
    <xf numFmtId="0" fontId="5" fillId="0" borderId="0" xfId="0" applyFont="1"/>
    <xf numFmtId="0" fontId="0" fillId="0" borderId="0" xfId="0" applyBorder="1"/>
    <xf numFmtId="0" fontId="0" fillId="0" borderId="0" xfId="0" applyAlignment="1"/>
    <xf numFmtId="0" fontId="11" fillId="0" borderId="0" xfId="28" applyAlignment="1" applyProtection="1"/>
    <xf numFmtId="0" fontId="9" fillId="25" borderId="21" xfId="0" applyFont="1" applyFill="1" applyBorder="1" applyAlignment="1">
      <alignment horizontal="center" vertical="center" wrapText="1"/>
    </xf>
    <xf numFmtId="164" fontId="5" fillId="25" borderId="20" xfId="0" applyNumberFormat="1" applyFont="1" applyFill="1" applyBorder="1" applyAlignment="1">
      <alignment horizontal="center" vertical="center" wrapText="1"/>
    </xf>
    <xf numFmtId="164" fontId="5" fillId="25" borderId="21" xfId="0" applyNumberFormat="1" applyFont="1" applyFill="1" applyBorder="1" applyAlignment="1">
      <alignment horizontal="center" vertical="center" wrapText="1"/>
    </xf>
    <xf numFmtId="164" fontId="5" fillId="25" borderId="47" xfId="0" applyNumberFormat="1" applyFont="1" applyFill="1" applyBorder="1" applyAlignment="1">
      <alignment horizontal="center" vertical="center" wrapText="1"/>
    </xf>
    <xf numFmtId="0" fontId="0" fillId="32" borderId="0" xfId="0" applyFill="1"/>
    <xf numFmtId="0" fontId="0" fillId="31" borderId="0" xfId="0" applyFill="1" applyAlignment="1"/>
    <xf numFmtId="0" fontId="0" fillId="31" borderId="0" xfId="0" applyFill="1"/>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1" xfId="0" applyFont="1" applyFill="1" applyBorder="1" applyAlignment="1">
      <alignment horizontal="center" vertical="center" wrapText="1"/>
    </xf>
    <xf numFmtId="164" fontId="5" fillId="0" borderId="20" xfId="0" applyNumberFormat="1" applyFont="1" applyFill="1" applyBorder="1" applyAlignment="1">
      <alignment horizontal="center" vertical="center" wrapText="1"/>
    </xf>
    <xf numFmtId="164" fontId="5" fillId="0" borderId="21" xfId="0" applyNumberFormat="1" applyFont="1" applyFill="1" applyBorder="1" applyAlignment="1">
      <alignment horizontal="center" vertical="center" wrapText="1"/>
    </xf>
    <xf numFmtId="0" fontId="5" fillId="0" borderId="22" xfId="0" applyFont="1" applyFill="1" applyBorder="1" applyAlignment="1">
      <alignment horizontal="center" wrapText="1"/>
    </xf>
    <xf numFmtId="164" fontId="5" fillId="0" borderId="24" xfId="0" applyNumberFormat="1" applyFont="1" applyFill="1" applyBorder="1" applyAlignment="1">
      <alignment horizontal="center" vertical="center" wrapText="1"/>
    </xf>
    <xf numFmtId="0" fontId="6" fillId="0" borderId="21" xfId="0" applyFont="1" applyFill="1" applyBorder="1" applyAlignment="1">
      <alignment horizontal="center" vertical="center" wrapText="1"/>
    </xf>
    <xf numFmtId="0" fontId="6" fillId="25" borderId="21" xfId="0" applyFont="1" applyFill="1" applyBorder="1" applyAlignment="1">
      <alignment horizontal="center" vertical="center" wrapText="1"/>
    </xf>
    <xf numFmtId="0" fontId="9" fillId="0" borderId="0" xfId="0" applyFont="1" applyAlignment="1">
      <alignment horizontal="left"/>
    </xf>
    <xf numFmtId="0" fontId="8" fillId="32" borderId="0" xfId="0" applyFont="1" applyFill="1" applyAlignment="1" applyProtection="1">
      <alignment horizontal="left"/>
      <protection hidden="1"/>
    </xf>
    <xf numFmtId="0" fontId="0" fillId="0" borderId="0" xfId="0" applyAlignment="1" applyProtection="1">
      <protection hidden="1"/>
    </xf>
    <xf numFmtId="0" fontId="0" fillId="0" borderId="0" xfId="0" applyProtection="1">
      <protection hidden="1"/>
    </xf>
    <xf numFmtId="0" fontId="8" fillId="0" borderId="0" xfId="0" applyFont="1" applyFill="1" applyProtection="1">
      <protection hidden="1"/>
    </xf>
    <xf numFmtId="0" fontId="0" fillId="31" borderId="0" xfId="0" applyFill="1" applyProtection="1">
      <protection hidden="1"/>
    </xf>
    <xf numFmtId="0" fontId="5" fillId="0" borderId="19" xfId="0" applyFont="1" applyBorder="1" applyAlignment="1" applyProtection="1">
      <alignment horizontal="center" vertical="top" wrapText="1"/>
      <protection hidden="1"/>
    </xf>
    <xf numFmtId="0" fontId="10" fillId="0" borderId="21" xfId="0" applyFont="1" applyFill="1" applyBorder="1" applyAlignment="1" applyProtection="1">
      <alignment horizontal="center" vertical="center" wrapText="1"/>
      <protection hidden="1"/>
    </xf>
    <xf numFmtId="0" fontId="0" fillId="0" borderId="37" xfId="0" applyFill="1" applyBorder="1" applyAlignment="1"/>
    <xf numFmtId="164" fontId="5" fillId="0" borderId="20" xfId="0" applyNumberFormat="1" applyFont="1" applyFill="1" applyBorder="1" applyAlignment="1" applyProtection="1">
      <alignment horizontal="center" vertical="center" wrapText="1"/>
      <protection hidden="1"/>
    </xf>
    <xf numFmtId="0" fontId="5" fillId="0" borderId="21" xfId="0" applyFont="1" applyFill="1" applyBorder="1" applyAlignment="1" applyProtection="1">
      <alignment horizontal="center" wrapText="1"/>
      <protection hidden="1"/>
    </xf>
    <xf numFmtId="164" fontId="5" fillId="0" borderId="21" xfId="0" applyNumberFormat="1" applyFont="1" applyFill="1" applyBorder="1" applyAlignment="1" applyProtection="1">
      <alignment horizontal="center" vertical="center" wrapText="1"/>
      <protection hidden="1"/>
    </xf>
    <xf numFmtId="0" fontId="5" fillId="0" borderId="22" xfId="0" applyFont="1" applyBorder="1" applyAlignment="1" applyProtection="1">
      <alignment horizontal="center" wrapText="1"/>
      <protection hidden="1"/>
    </xf>
    <xf numFmtId="0" fontId="5" fillId="0" borderId="22" xfId="0" applyFont="1" applyFill="1" applyBorder="1" applyAlignment="1" applyProtection="1">
      <alignment horizontal="center" wrapText="1"/>
      <protection hidden="1"/>
    </xf>
    <xf numFmtId="164" fontId="5" fillId="0" borderId="24" xfId="0" applyNumberFormat="1" applyFont="1" applyFill="1" applyBorder="1" applyAlignment="1" applyProtection="1">
      <alignment horizontal="center" vertical="center" wrapText="1"/>
      <protection hidden="1"/>
    </xf>
    <xf numFmtId="0" fontId="5" fillId="0" borderId="21" xfId="0" applyFont="1" applyFill="1" applyBorder="1" applyAlignment="1" applyProtection="1">
      <alignment horizontal="center" vertical="center" wrapText="1"/>
      <protection hidden="1"/>
    </xf>
    <xf numFmtId="0" fontId="9" fillId="29" borderId="21" xfId="0" applyFont="1" applyFill="1" applyBorder="1" applyAlignment="1" applyProtection="1">
      <alignment horizontal="center" vertical="center" wrapText="1"/>
      <protection hidden="1"/>
    </xf>
    <xf numFmtId="0" fontId="9" fillId="0" borderId="21" xfId="0" applyFont="1" applyFill="1" applyBorder="1" applyAlignment="1" applyProtection="1">
      <alignment horizontal="center" vertical="center" wrapText="1"/>
      <protection hidden="1"/>
    </xf>
    <xf numFmtId="0" fontId="0" fillId="0" borderId="0" xfId="0" applyFill="1" applyProtection="1">
      <protection hidden="1"/>
    </xf>
    <xf numFmtId="0" fontId="6" fillId="25" borderId="17" xfId="0" applyFont="1" applyFill="1" applyBorder="1" applyAlignment="1" applyProtection="1">
      <alignment horizontal="center" vertical="center" wrapText="1"/>
      <protection hidden="1"/>
    </xf>
    <xf numFmtId="0" fontId="6" fillId="34" borderId="50" xfId="0" applyFont="1" applyFill="1" applyBorder="1" applyAlignment="1" applyProtection="1">
      <alignment horizontal="center" vertical="center" wrapText="1"/>
      <protection hidden="1"/>
    </xf>
    <xf numFmtId="164" fontId="5" fillId="25" borderId="42" xfId="0" applyNumberFormat="1" applyFont="1" applyFill="1" applyBorder="1" applyAlignment="1" applyProtection="1">
      <alignment horizontal="center" vertical="center" wrapText="1"/>
      <protection hidden="1"/>
    </xf>
    <xf numFmtId="164" fontId="5" fillId="25" borderId="23" xfId="0" applyNumberFormat="1" applyFont="1" applyFill="1" applyBorder="1" applyAlignment="1" applyProtection="1">
      <alignment horizontal="center" vertical="center" wrapText="1"/>
      <protection hidden="1"/>
    </xf>
    <xf numFmtId="164" fontId="5" fillId="25" borderId="43" xfId="0" applyNumberFormat="1" applyFont="1" applyFill="1" applyBorder="1" applyAlignment="1" applyProtection="1">
      <alignment horizontal="center" vertical="center" wrapText="1"/>
      <protection hidden="1"/>
    </xf>
    <xf numFmtId="164" fontId="5" fillId="25" borderId="41" xfId="0" applyNumberFormat="1" applyFont="1" applyFill="1" applyBorder="1" applyAlignment="1" applyProtection="1">
      <alignment horizontal="center" vertical="center" wrapText="1"/>
      <protection hidden="1"/>
    </xf>
    <xf numFmtId="0" fontId="5" fillId="0" borderId="12" xfId="0" applyFont="1" applyBorder="1" applyAlignment="1" applyProtection="1">
      <alignment horizontal="center" vertical="center" wrapText="1"/>
      <protection hidden="1"/>
    </xf>
    <xf numFmtId="164" fontId="5" fillId="25" borderId="28" xfId="0" applyNumberFormat="1" applyFont="1" applyFill="1" applyBorder="1" applyAlignment="1" applyProtection="1">
      <alignment horizontal="center" vertical="center" wrapText="1"/>
      <protection hidden="1"/>
    </xf>
    <xf numFmtId="0" fontId="0" fillId="0" borderId="39" xfId="0" applyBorder="1" applyProtection="1">
      <protection hidden="1"/>
    </xf>
    <xf numFmtId="0" fontId="12" fillId="0" borderId="0" xfId="0" applyFont="1" applyAlignment="1">
      <alignment horizontal="left" vertical="center"/>
    </xf>
    <xf numFmtId="0" fontId="55" fillId="0" borderId="0" xfId="28" applyFont="1" applyAlignment="1" applyProtection="1">
      <alignment horizontal="center"/>
      <protection locked="0"/>
    </xf>
    <xf numFmtId="0" fontId="33" fillId="36" borderId="12" xfId="0" applyFont="1" applyFill="1" applyBorder="1" applyAlignment="1" applyProtection="1">
      <alignment horizontal="center" vertical="center" textRotation="90" wrapText="1"/>
      <protection hidden="1"/>
    </xf>
    <xf numFmtId="0" fontId="59" fillId="37" borderId="26" xfId="0" applyFont="1" applyFill="1" applyBorder="1" applyAlignment="1" applyProtection="1">
      <alignment horizontal="center" vertical="center" wrapText="1"/>
      <protection hidden="1"/>
    </xf>
    <xf numFmtId="164" fontId="5" fillId="25" borderId="53" xfId="0" applyNumberFormat="1" applyFont="1" applyFill="1" applyBorder="1" applyAlignment="1" applyProtection="1">
      <alignment horizontal="center" vertical="center" wrapText="1"/>
      <protection hidden="1"/>
    </xf>
    <xf numFmtId="0" fontId="59" fillId="0" borderId="33" xfId="0" applyFont="1" applyBorder="1" applyAlignment="1" applyProtection="1">
      <alignment horizontal="left" vertical="center" wrapText="1"/>
      <protection hidden="1"/>
    </xf>
    <xf numFmtId="0" fontId="59" fillId="0" borderId="32" xfId="0" applyFont="1" applyBorder="1" applyAlignment="1" applyProtection="1">
      <alignment horizontal="left" vertical="center" wrapText="1"/>
      <protection hidden="1"/>
    </xf>
    <xf numFmtId="0" fontId="59" fillId="0" borderId="34" xfId="0" applyFont="1" applyBorder="1" applyAlignment="1" applyProtection="1">
      <alignment horizontal="left" vertical="center" wrapText="1"/>
      <protection hidden="1"/>
    </xf>
    <xf numFmtId="0" fontId="59" fillId="0" borderId="35" xfId="0" applyFont="1" applyBorder="1" applyAlignment="1" applyProtection="1">
      <alignment horizontal="left" vertical="center" wrapText="1"/>
      <protection hidden="1"/>
    </xf>
    <xf numFmtId="0" fontId="59" fillId="0" borderId="26" xfId="0" applyFont="1" applyBorder="1" applyAlignment="1" applyProtection="1">
      <alignment horizontal="left" vertical="center" wrapText="1"/>
      <protection hidden="1"/>
    </xf>
    <xf numFmtId="0" fontId="60" fillId="0" borderId="26" xfId="0" applyFont="1" applyBorder="1" applyAlignment="1" applyProtection="1">
      <alignment horizontal="left" vertical="center" wrapText="1"/>
      <protection hidden="1"/>
    </xf>
    <xf numFmtId="0" fontId="58" fillId="0" borderId="0" xfId="0" applyFont="1" applyAlignment="1" applyProtection="1">
      <protection hidden="1"/>
    </xf>
    <xf numFmtId="0" fontId="61" fillId="0" borderId="0" xfId="28" applyFont="1" applyAlignment="1" applyProtection="1">
      <alignment horizontal="center"/>
      <protection locked="0"/>
    </xf>
    <xf numFmtId="0" fontId="59" fillId="0" borderId="36" xfId="0" applyFont="1" applyBorder="1" applyAlignment="1" applyProtection="1">
      <alignment horizontal="left" vertical="center" wrapText="1"/>
      <protection hidden="1"/>
    </xf>
    <xf numFmtId="0" fontId="48" fillId="0" borderId="36" xfId="0" applyFont="1" applyBorder="1" applyAlignment="1" applyProtection="1">
      <alignment horizontal="center" vertical="center" wrapText="1"/>
      <protection hidden="1"/>
    </xf>
    <xf numFmtId="0" fontId="48" fillId="0" borderId="34" xfId="0" applyFont="1" applyBorder="1" applyAlignment="1" applyProtection="1">
      <alignment horizontal="center" vertical="center" wrapText="1"/>
      <protection hidden="1"/>
    </xf>
    <xf numFmtId="0" fontId="48" fillId="0" borderId="12" xfId="0" applyFont="1" applyBorder="1" applyAlignment="1" applyProtection="1">
      <alignment horizontal="center" vertical="center" wrapText="1"/>
      <protection hidden="1"/>
    </xf>
    <xf numFmtId="0" fontId="9" fillId="0" borderId="0" xfId="0" applyFont="1" applyAlignment="1">
      <alignment horizontal="center" vertical="center" wrapText="1"/>
    </xf>
    <xf numFmtId="0" fontId="0" fillId="0" borderId="0" xfId="0"/>
    <xf numFmtId="0" fontId="0" fillId="0" borderId="10" xfId="0" applyBorder="1"/>
    <xf numFmtId="0" fontId="5" fillId="33" borderId="18" xfId="0" applyFont="1" applyFill="1" applyBorder="1" applyAlignment="1">
      <alignment horizontal="center" vertical="center" wrapText="1"/>
    </xf>
    <xf numFmtId="0" fontId="8" fillId="0" borderId="22" xfId="0" applyFont="1" applyFill="1" applyBorder="1" applyAlignment="1" applyProtection="1">
      <alignment horizontal="center" vertical="center" wrapText="1"/>
      <protection hidden="1"/>
    </xf>
    <xf numFmtId="164" fontId="5" fillId="0" borderId="47" xfId="0" applyNumberFormat="1" applyFont="1" applyFill="1" applyBorder="1" applyAlignment="1" applyProtection="1">
      <alignment horizontal="center" vertical="center" wrapText="1"/>
      <protection hidden="1"/>
    </xf>
    <xf numFmtId="0" fontId="0" fillId="0" borderId="25" xfId="0" applyBorder="1" applyProtection="1">
      <protection hidden="1"/>
    </xf>
    <xf numFmtId="0" fontId="48" fillId="0" borderId="35" xfId="0" applyFont="1" applyBorder="1" applyAlignment="1" applyProtection="1">
      <alignment horizontal="center" vertical="center" wrapText="1"/>
      <protection hidden="1"/>
    </xf>
    <xf numFmtId="164" fontId="5" fillId="34" borderId="49" xfId="0" applyNumberFormat="1" applyFont="1" applyFill="1" applyBorder="1" applyAlignment="1" applyProtection="1">
      <alignment horizontal="center" vertical="center" wrapText="1"/>
      <protection hidden="1"/>
    </xf>
    <xf numFmtId="164" fontId="5" fillId="34" borderId="48" xfId="0" applyNumberFormat="1" applyFont="1" applyFill="1" applyBorder="1" applyAlignment="1" applyProtection="1">
      <alignment horizontal="center" vertical="center" wrapText="1"/>
      <protection hidden="1"/>
    </xf>
    <xf numFmtId="164" fontId="5" fillId="34" borderId="37" xfId="0" applyNumberFormat="1" applyFont="1" applyFill="1" applyBorder="1" applyAlignment="1" applyProtection="1">
      <alignment horizontal="center" vertical="center" wrapText="1"/>
      <protection hidden="1"/>
    </xf>
    <xf numFmtId="164" fontId="5" fillId="34" borderId="44" xfId="0" applyNumberFormat="1" applyFont="1" applyFill="1" applyBorder="1" applyAlignment="1" applyProtection="1">
      <alignment horizontal="center" vertical="center" wrapText="1"/>
      <protection hidden="1"/>
    </xf>
    <xf numFmtId="164" fontId="5" fillId="34" borderId="57" xfId="0" applyNumberFormat="1" applyFont="1" applyFill="1" applyBorder="1" applyAlignment="1" applyProtection="1">
      <alignment horizontal="center" vertical="center" wrapText="1"/>
      <protection hidden="1"/>
    </xf>
    <xf numFmtId="164" fontId="5" fillId="34" borderId="25" xfId="0" applyNumberFormat="1" applyFont="1" applyFill="1" applyBorder="1" applyAlignment="1" applyProtection="1">
      <alignment horizontal="center" vertical="center" wrapText="1"/>
      <protection hidden="1"/>
    </xf>
    <xf numFmtId="0" fontId="5" fillId="37" borderId="12" xfId="0" applyFont="1" applyFill="1" applyBorder="1" applyAlignment="1" applyProtection="1">
      <alignment horizontal="justify" vertical="center" wrapText="1"/>
      <protection hidden="1"/>
    </xf>
    <xf numFmtId="164" fontId="5" fillId="36" borderId="58" xfId="0" applyNumberFormat="1" applyFont="1" applyFill="1" applyBorder="1" applyAlignment="1" applyProtection="1">
      <alignment horizontal="center" vertical="center" wrapText="1"/>
      <protection hidden="1"/>
    </xf>
    <xf numFmtId="0" fontId="9" fillId="30" borderId="42" xfId="0" applyFont="1" applyFill="1" applyBorder="1" applyAlignment="1" applyProtection="1">
      <alignment horizontal="center" vertical="center" wrapText="1"/>
      <protection hidden="1"/>
    </xf>
    <xf numFmtId="0" fontId="9" fillId="30" borderId="21" xfId="0" applyFont="1" applyFill="1" applyBorder="1" applyAlignment="1" applyProtection="1">
      <alignment horizontal="center" vertical="center" wrapText="1"/>
      <protection hidden="1"/>
    </xf>
    <xf numFmtId="0" fontId="5" fillId="30" borderId="42" xfId="0" applyFont="1" applyFill="1" applyBorder="1" applyAlignment="1" applyProtection="1">
      <alignment horizontal="center" vertical="center" wrapText="1"/>
      <protection hidden="1"/>
    </xf>
    <xf numFmtId="0" fontId="9" fillId="30" borderId="19" xfId="0" applyFont="1" applyFill="1" applyBorder="1" applyAlignment="1" applyProtection="1">
      <alignment horizontal="center" vertical="center" wrapText="1"/>
      <protection hidden="1"/>
    </xf>
    <xf numFmtId="164" fontId="5" fillId="0" borderId="18" xfId="0" applyNumberFormat="1" applyFont="1" applyFill="1" applyBorder="1" applyAlignment="1">
      <alignment horizontal="center" vertical="center" wrapText="1"/>
    </xf>
    <xf numFmtId="164" fontId="7" fillId="29" borderId="18" xfId="0" applyNumberFormat="1" applyFont="1" applyFill="1" applyBorder="1" applyAlignment="1" applyProtection="1">
      <alignment horizontal="center" vertical="center" wrapText="1"/>
      <protection hidden="1"/>
    </xf>
    <xf numFmtId="164" fontId="5" fillId="0" borderId="18" xfId="0" applyNumberFormat="1" applyFont="1" applyFill="1" applyBorder="1" applyAlignment="1" applyProtection="1">
      <alignment horizontal="center" vertical="center" wrapText="1"/>
      <protection hidden="1"/>
    </xf>
    <xf numFmtId="164" fontId="5" fillId="25" borderId="18" xfId="0" applyNumberFormat="1" applyFont="1" applyFill="1" applyBorder="1" applyAlignment="1">
      <alignment horizontal="center" vertical="center" wrapText="1"/>
    </xf>
    <xf numFmtId="0" fontId="70" fillId="0" borderId="0" xfId="28" applyFont="1" applyAlignment="1" applyProtection="1">
      <alignment vertical="center"/>
    </xf>
    <xf numFmtId="0" fontId="7" fillId="0" borderId="23" xfId="0" applyFont="1" applyBorder="1" applyAlignment="1" applyProtection="1">
      <alignment horizontal="center" vertical="center" wrapText="1"/>
      <protection hidden="1"/>
    </xf>
    <xf numFmtId="0" fontId="78" fillId="0" borderId="26" xfId="0" applyFont="1" applyBorder="1" applyAlignment="1" applyProtection="1">
      <alignment horizontal="center" vertical="center" wrapText="1"/>
      <protection hidden="1"/>
    </xf>
    <xf numFmtId="0" fontId="9" fillId="0" borderId="19" xfId="0" applyFont="1" applyBorder="1" applyAlignment="1" applyProtection="1">
      <alignment horizontal="center" vertical="top" wrapText="1"/>
      <protection hidden="1"/>
    </xf>
    <xf numFmtId="0" fontId="9" fillId="0" borderId="43" xfId="0" applyFont="1" applyBorder="1" applyAlignment="1" applyProtection="1">
      <alignment horizontal="center" vertical="center" wrapText="1"/>
      <protection hidden="1"/>
    </xf>
    <xf numFmtId="0" fontId="5" fillId="0" borderId="18"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9" fillId="0" borderId="18" xfId="0" applyFont="1" applyBorder="1" applyAlignment="1" applyProtection="1">
      <alignment horizontal="center" vertical="center" wrapText="1"/>
      <protection hidden="1"/>
    </xf>
    <xf numFmtId="0" fontId="5" fillId="0" borderId="0" xfId="0" applyFont="1" applyAlignment="1" applyProtection="1">
      <protection hidden="1"/>
    </xf>
    <xf numFmtId="0" fontId="12" fillId="0" borderId="0" xfId="0" applyFont="1" applyAlignment="1" applyProtection="1">
      <protection hidden="1"/>
    </xf>
    <xf numFmtId="0" fontId="9" fillId="0" borderId="0" xfId="0" applyFont="1" applyAlignment="1" applyProtection="1">
      <protection hidden="1"/>
    </xf>
    <xf numFmtId="0" fontId="61" fillId="0" borderId="0" xfId="28" applyFont="1" applyAlignment="1" applyProtection="1">
      <alignment horizontal="left"/>
      <protection locked="0"/>
    </xf>
    <xf numFmtId="0" fontId="81" fillId="0" borderId="0" xfId="28" applyFont="1" applyAlignment="1" applyProtection="1">
      <alignment horizontal="center"/>
      <protection locked="0"/>
    </xf>
    <xf numFmtId="0" fontId="82" fillId="0" borderId="0" xfId="28" applyFont="1" applyAlignment="1" applyProtection="1">
      <alignment horizontal="center"/>
      <protection locked="0"/>
    </xf>
    <xf numFmtId="0" fontId="12" fillId="0" borderId="0" xfId="0" applyFont="1" applyAlignment="1" applyProtection="1">
      <alignment horizontal="left" vertical="center"/>
      <protection locked="0"/>
    </xf>
    <xf numFmtId="0" fontId="0" fillId="0" borderId="0" xfId="0" applyAlignment="1" applyProtection="1">
      <alignment horizontal="center"/>
      <protection hidden="1"/>
    </xf>
    <xf numFmtId="0" fontId="31" fillId="0" borderId="0" xfId="0" applyFont="1" applyAlignment="1" applyProtection="1">
      <alignment horizontal="center" vertical="center"/>
      <protection hidden="1"/>
    </xf>
    <xf numFmtId="0" fontId="69" fillId="13" borderId="7" xfId="63" applyFont="1" applyBorder="1" applyAlignment="1" applyProtection="1">
      <alignment horizontal="center" vertical="center"/>
    </xf>
    <xf numFmtId="0" fontId="31" fillId="0" borderId="0" xfId="28" applyFont="1" applyAlignment="1" applyProtection="1">
      <alignment horizontal="center" vertical="center"/>
      <protection hidden="1"/>
    </xf>
    <xf numFmtId="0" fontId="9" fillId="0" borderId="0" xfId="0" applyFont="1" applyAlignment="1" applyProtection="1">
      <alignment horizontal="center" vertical="center" wrapText="1"/>
      <protection hidden="1"/>
    </xf>
    <xf numFmtId="0" fontId="31" fillId="26" borderId="0" xfId="0" applyFont="1" applyFill="1" applyBorder="1" applyAlignment="1">
      <alignment horizontal="center" vertical="center"/>
    </xf>
    <xf numFmtId="0" fontId="13" fillId="0" borderId="0" xfId="0" applyFont="1" applyFill="1" applyBorder="1" applyAlignment="1" applyProtection="1">
      <alignment horizontal="center" vertical="center" wrapText="1"/>
      <protection hidden="1"/>
    </xf>
    <xf numFmtId="0" fontId="13" fillId="0" borderId="27" xfId="0" applyFont="1" applyFill="1" applyBorder="1" applyAlignment="1" applyProtection="1">
      <alignment horizontal="center" vertical="center" wrapText="1"/>
      <protection hidden="1"/>
    </xf>
    <xf numFmtId="0" fontId="5" fillId="26" borderId="27" xfId="0" applyFont="1" applyFill="1" applyBorder="1" applyAlignment="1">
      <alignment horizontal="center" vertical="center"/>
    </xf>
    <xf numFmtId="0" fontId="49" fillId="0" borderId="25" xfId="0" applyFont="1" applyBorder="1" applyAlignment="1" applyProtection="1">
      <alignment horizontal="center" vertical="center"/>
      <protection hidden="1"/>
    </xf>
    <xf numFmtId="0" fontId="49" fillId="0" borderId="55" xfId="0" applyFont="1" applyBorder="1" applyAlignment="1" applyProtection="1">
      <alignment horizontal="center" vertical="center"/>
      <protection hidden="1"/>
    </xf>
    <xf numFmtId="0" fontId="9" fillId="29" borderId="25" xfId="0" applyFont="1" applyFill="1" applyBorder="1" applyAlignment="1" applyProtection="1">
      <alignment horizontal="center" vertical="center" wrapText="1"/>
      <protection hidden="1"/>
    </xf>
    <xf numFmtId="0" fontId="9" fillId="29" borderId="55" xfId="0" applyFont="1" applyFill="1" applyBorder="1" applyAlignment="1" applyProtection="1">
      <alignment horizontal="center" vertical="center" wrapText="1"/>
      <protection hidden="1"/>
    </xf>
    <xf numFmtId="0" fontId="9" fillId="28" borderId="25" xfId="0" applyFont="1" applyFill="1" applyBorder="1" applyAlignment="1">
      <alignment horizontal="center" vertical="center" wrapText="1"/>
    </xf>
    <xf numFmtId="0" fontId="9" fillId="28" borderId="55" xfId="0" applyFont="1" applyFill="1" applyBorder="1" applyAlignment="1">
      <alignment horizontal="center" vertical="center" wrapText="1"/>
    </xf>
    <xf numFmtId="0" fontId="13" fillId="24" borderId="25" xfId="0" applyFont="1" applyFill="1" applyBorder="1" applyAlignment="1" applyProtection="1">
      <alignment horizontal="center" vertical="center" wrapText="1"/>
      <protection hidden="1"/>
    </xf>
    <xf numFmtId="0" fontId="13" fillId="24" borderId="55" xfId="0" applyFont="1" applyFill="1" applyBorder="1" applyAlignment="1" applyProtection="1">
      <alignment horizontal="center" vertical="center" wrapText="1"/>
      <protection hidden="1"/>
    </xf>
    <xf numFmtId="0" fontId="72" fillId="0" borderId="52" xfId="0" applyFont="1" applyBorder="1" applyAlignment="1" applyProtection="1">
      <alignment horizontal="justify" vertical="center" wrapText="1"/>
      <protection hidden="1"/>
    </xf>
    <xf numFmtId="0" fontId="72" fillId="0" borderId="56" xfId="0" applyFont="1" applyBorder="1" applyAlignment="1" applyProtection="1">
      <alignment horizontal="justify" vertical="center" wrapText="1"/>
      <protection hidden="1"/>
    </xf>
    <xf numFmtId="0" fontId="6" fillId="0" borderId="54" xfId="0" applyFont="1" applyBorder="1" applyAlignment="1" applyProtection="1">
      <alignment horizontal="justify" vertical="center" wrapText="1"/>
      <protection hidden="1"/>
    </xf>
    <xf numFmtId="0" fontId="9" fillId="0" borderId="53" xfId="0" applyFont="1" applyBorder="1" applyAlignment="1" applyProtection="1">
      <alignment horizontal="justify" vertical="center" wrapText="1"/>
      <protection hidden="1"/>
    </xf>
    <xf numFmtId="0" fontId="9" fillId="0" borderId="43" xfId="0" applyFont="1" applyBorder="1" applyAlignment="1" applyProtection="1">
      <alignment horizontal="justify" vertical="center" wrapText="1"/>
      <protection hidden="1"/>
    </xf>
    <xf numFmtId="0" fontId="5" fillId="0" borderId="54" xfId="0" applyFont="1" applyBorder="1" applyAlignment="1" applyProtection="1">
      <alignment horizontal="center" vertical="center" wrapText="1"/>
      <protection hidden="1"/>
    </xf>
    <xf numFmtId="0" fontId="5" fillId="0" borderId="53" xfId="0" applyFont="1" applyBorder="1" applyAlignment="1" applyProtection="1">
      <alignment horizontal="center" vertical="center" wrapText="1"/>
      <protection hidden="1"/>
    </xf>
    <xf numFmtId="0" fontId="5" fillId="0" borderId="43" xfId="0" applyFont="1" applyBorder="1" applyAlignment="1" applyProtection="1">
      <alignment horizontal="center" vertical="center" wrapText="1"/>
      <protection hidden="1"/>
    </xf>
    <xf numFmtId="0" fontId="5" fillId="0" borderId="18" xfId="0" applyFont="1" applyBorder="1" applyAlignment="1" applyProtection="1">
      <alignment horizontal="center" vertical="center" wrapText="1"/>
      <protection hidden="1"/>
    </xf>
    <xf numFmtId="0" fontId="5" fillId="0" borderId="20" xfId="0" applyFont="1" applyBorder="1" applyAlignment="1" applyProtection="1">
      <alignment horizontal="center" vertical="center" wrapText="1"/>
      <protection hidden="1"/>
    </xf>
    <xf numFmtId="0" fontId="5" fillId="0" borderId="19" xfId="0" applyFont="1" applyBorder="1" applyAlignment="1" applyProtection="1">
      <alignment horizontal="center" vertical="center" wrapText="1"/>
      <protection hidden="1"/>
    </xf>
    <xf numFmtId="0" fontId="0" fillId="0" borderId="25" xfId="0" applyFont="1" applyBorder="1" applyAlignment="1" applyProtection="1">
      <alignment horizontal="center" vertical="center"/>
      <protection hidden="1"/>
    </xf>
    <xf numFmtId="0" fontId="0" fillId="0" borderId="55" xfId="0" applyFont="1" applyBorder="1" applyAlignment="1" applyProtection="1">
      <alignment horizontal="center" vertical="center"/>
      <protection hidden="1"/>
    </xf>
    <xf numFmtId="0" fontId="5" fillId="0" borderId="25" xfId="0" applyFont="1" applyBorder="1" applyAlignment="1">
      <alignment horizontal="center" vertical="center" wrapText="1"/>
    </xf>
    <xf numFmtId="0" fontId="5" fillId="0" borderId="55" xfId="0" applyFont="1" applyBorder="1" applyAlignment="1">
      <alignment horizontal="center" vertical="center" wrapText="1"/>
    </xf>
    <xf numFmtId="0" fontId="11" fillId="33" borderId="0" xfId="28" applyFill="1" applyAlignment="1" applyProtection="1">
      <alignment horizontal="center" vertical="center" textRotation="90" wrapText="1"/>
      <protection locked="0" hidden="1"/>
    </xf>
    <xf numFmtId="0" fontId="7" fillId="0" borderId="54" xfId="0" applyFont="1" applyBorder="1" applyAlignment="1" applyProtection="1">
      <alignment horizontal="justify" vertical="center" wrapText="1"/>
      <protection hidden="1"/>
    </xf>
    <xf numFmtId="0" fontId="5" fillId="0" borderId="53" xfId="0" applyFont="1" applyBorder="1" applyAlignment="1" applyProtection="1">
      <alignment horizontal="justify" vertical="center" wrapText="1"/>
      <protection hidden="1"/>
    </xf>
    <xf numFmtId="0" fontId="5" fillId="0" borderId="43" xfId="0" applyFont="1" applyBorder="1" applyAlignment="1" applyProtection="1">
      <alignment horizontal="justify" vertical="center" wrapText="1"/>
      <protection hidden="1"/>
    </xf>
    <xf numFmtId="0" fontId="9" fillId="0" borderId="18" xfId="0" applyFont="1" applyBorder="1" applyAlignment="1" applyProtection="1">
      <alignment horizontal="center" vertical="center" wrapText="1"/>
      <protection hidden="1"/>
    </xf>
    <xf numFmtId="0" fontId="9" fillId="0" borderId="20" xfId="0" applyFont="1" applyBorder="1" applyAlignment="1" applyProtection="1">
      <alignment horizontal="center" vertical="center" wrapText="1"/>
      <protection hidden="1"/>
    </xf>
    <xf numFmtId="0" fontId="9" fillId="0" borderId="19" xfId="0" applyFont="1" applyBorder="1" applyAlignment="1" applyProtection="1">
      <alignment horizontal="center" vertical="center" wrapText="1"/>
      <protection hidden="1"/>
    </xf>
    <xf numFmtId="0" fontId="71" fillId="0" borderId="0" xfId="28" applyFont="1" applyAlignment="1" applyProtection="1">
      <alignment horizontal="center" vertical="center" wrapText="1"/>
    </xf>
    <xf numFmtId="0" fontId="8" fillId="24" borderId="25" xfId="0" applyFont="1" applyFill="1" applyBorder="1" applyAlignment="1" applyProtection="1">
      <alignment horizontal="center" vertical="center" wrapText="1"/>
      <protection hidden="1"/>
    </xf>
    <xf numFmtId="0" fontId="8" fillId="24" borderId="55" xfId="0" applyFont="1" applyFill="1" applyBorder="1" applyAlignment="1" applyProtection="1">
      <alignment horizontal="center" vertical="center" wrapText="1"/>
      <protection hidden="1"/>
    </xf>
    <xf numFmtId="0" fontId="7" fillId="0" borderId="38" xfId="0" applyFont="1" applyBorder="1" applyAlignment="1" applyProtection="1">
      <alignment horizontal="justify" vertical="center" wrapText="1"/>
      <protection hidden="1"/>
    </xf>
    <xf numFmtId="0" fontId="7" fillId="0" borderId="29" xfId="0" applyFont="1" applyBorder="1" applyAlignment="1" applyProtection="1">
      <alignment horizontal="justify" vertical="center" wrapText="1"/>
      <protection hidden="1"/>
    </xf>
    <xf numFmtId="0" fontId="5" fillId="33" borderId="49" xfId="0" applyFont="1" applyFill="1" applyBorder="1" applyAlignment="1" applyProtection="1">
      <alignment horizontal="center" vertical="center" textRotation="90" wrapText="1"/>
    </xf>
    <xf numFmtId="0" fontId="7" fillId="0" borderId="37" xfId="0" applyFont="1" applyBorder="1" applyAlignment="1" applyProtection="1">
      <alignment horizontal="justify" vertical="center" wrapText="1"/>
      <protection hidden="1"/>
    </xf>
    <xf numFmtId="0" fontId="7" fillId="0" borderId="46" xfId="0" applyFont="1" applyBorder="1" applyAlignment="1" applyProtection="1">
      <alignment horizontal="justify" vertical="center" wrapText="1"/>
      <protection hidden="1"/>
    </xf>
    <xf numFmtId="0" fontId="7" fillId="0" borderId="49" xfId="0" applyFont="1" applyBorder="1" applyAlignment="1" applyProtection="1">
      <alignment horizontal="justify" vertical="center" wrapText="1"/>
      <protection hidden="1"/>
    </xf>
    <xf numFmtId="0" fontId="7" fillId="0" borderId="10" xfId="0" applyFont="1" applyBorder="1" applyAlignment="1" applyProtection="1">
      <alignment horizontal="justify" vertical="center" wrapText="1"/>
      <protection hidden="1"/>
    </xf>
    <xf numFmtId="0" fontId="9" fillId="0" borderId="54" xfId="0" applyFont="1" applyBorder="1" applyAlignment="1" applyProtection="1">
      <alignment horizontal="center" vertical="center" wrapText="1"/>
      <protection hidden="1"/>
    </xf>
    <xf numFmtId="0" fontId="9" fillId="0" borderId="53" xfId="0" applyFont="1" applyBorder="1" applyAlignment="1" applyProtection="1">
      <alignment horizontal="center" vertical="center" wrapText="1"/>
      <protection hidden="1"/>
    </xf>
    <xf numFmtId="0" fontId="9" fillId="0" borderId="43" xfId="0" applyFont="1" applyBorder="1" applyAlignment="1" applyProtection="1">
      <alignment horizontal="center" vertical="center" wrapText="1"/>
      <protection hidden="1"/>
    </xf>
    <xf numFmtId="0" fontId="5" fillId="0" borderId="46" xfId="0" applyFont="1" applyBorder="1" applyAlignment="1" applyProtection="1">
      <alignment horizontal="justify" vertical="center" wrapText="1"/>
      <protection hidden="1"/>
    </xf>
    <xf numFmtId="0" fontId="5" fillId="0" borderId="10" xfId="0" applyFont="1" applyBorder="1" applyAlignment="1" applyProtection="1">
      <alignment horizontal="justify" vertical="center" wrapText="1"/>
      <protection hidden="1"/>
    </xf>
    <xf numFmtId="0" fontId="5" fillId="0" borderId="38" xfId="0" applyFont="1" applyBorder="1" applyAlignment="1" applyProtection="1">
      <alignment horizontal="justify" vertical="center" wrapText="1"/>
      <protection hidden="1"/>
    </xf>
    <xf numFmtId="0" fontId="5" fillId="0" borderId="29" xfId="0" applyFont="1" applyBorder="1" applyAlignment="1" applyProtection="1">
      <alignment horizontal="justify" vertical="center" wrapText="1"/>
      <protection hidden="1"/>
    </xf>
    <xf numFmtId="0" fontId="78" fillId="0" borderId="51" xfId="0" applyFont="1" applyBorder="1" applyAlignment="1" applyProtection="1">
      <alignment horizontal="justify" vertical="center" wrapText="1"/>
      <protection hidden="1"/>
    </xf>
    <xf numFmtId="0" fontId="48" fillId="0" borderId="56" xfId="0" applyFont="1" applyBorder="1" applyAlignment="1" applyProtection="1">
      <alignment horizontal="justify" vertical="center" wrapText="1"/>
      <protection hidden="1"/>
    </xf>
    <xf numFmtId="0" fontId="9" fillId="33" borderId="0" xfId="0" applyFont="1" applyFill="1" applyAlignment="1">
      <alignment horizontal="center" vertical="center" textRotation="90" wrapText="1"/>
    </xf>
    <xf numFmtId="0" fontId="5" fillId="0" borderId="25" xfId="0" applyFont="1" applyBorder="1" applyAlignment="1" applyProtection="1">
      <alignment horizontal="center" vertical="center" wrapText="1"/>
      <protection hidden="1"/>
    </xf>
    <xf numFmtId="0" fontId="5" fillId="0" borderId="55" xfId="0" applyFont="1" applyBorder="1" applyAlignment="1" applyProtection="1">
      <alignment horizontal="center" vertical="center" wrapText="1"/>
      <protection hidden="1"/>
    </xf>
    <xf numFmtId="0" fontId="5" fillId="0" borderId="35"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9" fontId="12" fillId="0" borderId="35"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0" fontId="13" fillId="0" borderId="11"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30" xfId="0" applyFont="1" applyBorder="1" applyAlignment="1">
      <alignment horizontal="center" vertical="center" wrapText="1"/>
    </xf>
    <xf numFmtId="9" fontId="12" fillId="0" borderId="0" xfId="0" applyNumberFormat="1" applyFont="1" applyBorder="1" applyAlignment="1">
      <alignment horizontal="center" vertical="center" wrapText="1"/>
    </xf>
    <xf numFmtId="9" fontId="12" fillId="0" borderId="30" xfId="0" applyNumberFormat="1" applyFont="1" applyBorder="1" applyAlignment="1">
      <alignment horizontal="center" vertical="center" wrapText="1"/>
    </xf>
    <xf numFmtId="0" fontId="61" fillId="0" borderId="0" xfId="28" applyFont="1" applyAlignment="1" applyProtection="1">
      <alignment horizontal="center"/>
      <protection locked="0"/>
    </xf>
    <xf numFmtId="0" fontId="5" fillId="0" borderId="40" xfId="0" applyFont="1" applyBorder="1" applyAlignment="1" applyProtection="1">
      <alignment horizontal="justify" vertical="center" wrapText="1"/>
      <protection hidden="1"/>
    </xf>
    <xf numFmtId="0" fontId="5" fillId="0" borderId="35" xfId="0" applyFont="1" applyBorder="1" applyAlignment="1" applyProtection="1">
      <alignment horizontal="justify" vertical="center" wrapText="1"/>
      <protection hidden="1"/>
    </xf>
    <xf numFmtId="0" fontId="7" fillId="0" borderId="16" xfId="0" applyFont="1" applyBorder="1" applyAlignment="1" applyProtection="1">
      <alignment horizontal="justify" vertical="center" wrapText="1"/>
      <protection hidden="1"/>
    </xf>
    <xf numFmtId="0" fontId="33" fillId="36" borderId="40" xfId="0" applyFont="1" applyFill="1" applyBorder="1" applyAlignment="1" applyProtection="1">
      <alignment horizontal="center" vertical="center" textRotation="90" wrapText="1"/>
      <protection hidden="1"/>
    </xf>
    <xf numFmtId="0" fontId="33" fillId="36" borderId="35" xfId="0" applyFont="1" applyFill="1" applyBorder="1" applyAlignment="1" applyProtection="1">
      <alignment horizontal="center" vertical="center" textRotation="90" wrapText="1"/>
      <protection hidden="1"/>
    </xf>
    <xf numFmtId="0" fontId="33" fillId="36" borderId="16" xfId="0" applyFont="1" applyFill="1" applyBorder="1" applyAlignment="1" applyProtection="1">
      <alignment horizontal="center" vertical="center" textRotation="90" wrapText="1"/>
      <protection hidden="1"/>
    </xf>
    <xf numFmtId="0" fontId="36" fillId="0" borderId="11" xfId="0" applyFont="1" applyBorder="1" applyAlignment="1">
      <alignment horizontal="center" vertical="justify" wrapText="1"/>
    </xf>
    <xf numFmtId="0" fontId="36" fillId="0" borderId="13" xfId="0" applyFont="1" applyBorder="1" applyAlignment="1">
      <alignment horizontal="center" vertical="justify" wrapText="1"/>
    </xf>
    <xf numFmtId="0" fontId="36" fillId="0" borderId="15" xfId="0" applyFont="1" applyBorder="1" applyAlignment="1">
      <alignment horizontal="center" vertical="justify" wrapText="1"/>
    </xf>
    <xf numFmtId="0" fontId="83" fillId="38" borderId="11" xfId="0" applyFont="1" applyFill="1" applyBorder="1" applyAlignment="1" applyProtection="1">
      <alignment horizontal="center" vertical="center" wrapText="1"/>
      <protection hidden="1"/>
    </xf>
    <xf numFmtId="0" fontId="83" fillId="38" borderId="13" xfId="0" applyFont="1" applyFill="1" applyBorder="1" applyAlignment="1" applyProtection="1">
      <alignment horizontal="center" vertical="center" wrapText="1"/>
      <protection hidden="1"/>
    </xf>
    <xf numFmtId="0" fontId="9" fillId="0" borderId="40" xfId="0" applyFont="1" applyBorder="1" applyAlignment="1" applyProtection="1">
      <alignment horizontal="justify" vertical="center" wrapText="1"/>
      <protection hidden="1"/>
    </xf>
    <xf numFmtId="0" fontId="6" fillId="0" borderId="16" xfId="0" applyFont="1" applyBorder="1" applyAlignment="1" applyProtection="1">
      <alignment horizontal="justify" vertical="center" wrapText="1"/>
      <protection hidden="1"/>
    </xf>
    <xf numFmtId="0" fontId="0" fillId="0" borderId="35" xfId="0" applyBorder="1" applyAlignment="1">
      <alignment horizontal="justify" vertical="center"/>
    </xf>
    <xf numFmtId="0" fontId="0" fillId="0" borderId="16" xfId="0" applyBorder="1" applyAlignment="1">
      <alignment horizontal="justify" vertical="center"/>
    </xf>
    <xf numFmtId="0" fontId="5" fillId="0" borderId="16" xfId="0" applyFont="1" applyBorder="1" applyAlignment="1" applyProtection="1">
      <alignment horizontal="justify" vertical="center" wrapText="1"/>
      <protection hidden="1"/>
    </xf>
    <xf numFmtId="0" fontId="65" fillId="37" borderId="40" xfId="28" applyFont="1" applyFill="1" applyBorder="1" applyAlignment="1" applyProtection="1">
      <alignment horizontal="center" vertical="center" textRotation="90" wrapText="1"/>
      <protection locked="0"/>
    </xf>
    <xf numFmtId="0" fontId="65" fillId="37" borderId="35" xfId="28" applyFont="1" applyFill="1" applyBorder="1" applyAlignment="1" applyProtection="1">
      <alignment horizontal="center" vertical="center" textRotation="90" wrapText="1"/>
      <protection locked="0"/>
    </xf>
    <xf numFmtId="0" fontId="65" fillId="37" borderId="16" xfId="28" applyFont="1" applyFill="1" applyBorder="1" applyAlignment="1" applyProtection="1">
      <alignment horizontal="center" vertical="center" textRotation="90" wrapText="1"/>
      <protection locked="0"/>
    </xf>
    <xf numFmtId="0" fontId="10" fillId="27" borderId="40" xfId="0" applyFont="1" applyFill="1" applyBorder="1" applyAlignment="1">
      <alignment horizontal="center" vertical="center" wrapText="1"/>
    </xf>
    <xf numFmtId="0" fontId="10" fillId="27" borderId="16" xfId="0" applyFont="1" applyFill="1" applyBorder="1" applyAlignment="1">
      <alignment horizontal="center" vertical="center" wrapText="1"/>
    </xf>
    <xf numFmtId="0" fontId="13" fillId="24" borderId="13" xfId="0" applyFont="1" applyFill="1" applyBorder="1" applyAlignment="1" applyProtection="1">
      <alignment horizontal="center" vertical="center" wrapText="1"/>
      <protection hidden="1"/>
    </xf>
    <xf numFmtId="0" fontId="11" fillId="0" borderId="0" xfId="28" applyAlignment="1" applyProtection="1">
      <alignment horizontal="center" vertical="center"/>
      <protection hidden="1"/>
    </xf>
    <xf numFmtId="0" fontId="7" fillId="0" borderId="0" xfId="0" applyFont="1" applyFill="1" applyAlignment="1" applyProtection="1">
      <alignment horizontal="center"/>
      <protection hidden="1"/>
    </xf>
    <xf numFmtId="0" fontId="45" fillId="0" borderId="11" xfId="0" applyFont="1" applyBorder="1" applyAlignment="1" applyProtection="1">
      <alignment horizontal="center" vertical="center"/>
      <protection hidden="1"/>
    </xf>
    <xf numFmtId="0" fontId="45" fillId="0" borderId="13" xfId="0" applyFont="1" applyBorder="1" applyAlignment="1" applyProtection="1">
      <alignment horizontal="center" vertical="center"/>
      <protection hidden="1"/>
    </xf>
    <xf numFmtId="0" fontId="45" fillId="0" borderId="15" xfId="0" applyFont="1" applyBorder="1" applyAlignment="1" applyProtection="1">
      <alignment horizontal="center" vertical="center"/>
      <protection hidden="1"/>
    </xf>
    <xf numFmtId="0" fontId="7" fillId="35" borderId="40" xfId="0" applyFont="1" applyFill="1" applyBorder="1" applyAlignment="1" applyProtection="1">
      <alignment horizontal="center" vertical="center" wrapText="1"/>
      <protection hidden="1"/>
    </xf>
    <xf numFmtId="0" fontId="7" fillId="35" borderId="16" xfId="0" applyFont="1" applyFill="1" applyBorder="1" applyAlignment="1" applyProtection="1">
      <alignment horizontal="center" vertical="center" wrapText="1"/>
      <protection hidden="1"/>
    </xf>
    <xf numFmtId="0" fontId="5" fillId="35" borderId="40" xfId="0" applyFont="1" applyFill="1" applyBorder="1" applyAlignment="1" applyProtection="1">
      <alignment horizontal="center" vertical="center" wrapText="1"/>
      <protection hidden="1"/>
    </xf>
    <xf numFmtId="0" fontId="5" fillId="35" borderId="16" xfId="0" applyFont="1" applyFill="1" applyBorder="1" applyAlignment="1" applyProtection="1">
      <alignment horizontal="center" vertical="center" wrapText="1"/>
      <protection hidden="1"/>
    </xf>
    <xf numFmtId="0" fontId="7" fillId="0" borderId="40" xfId="0" applyFont="1" applyBorder="1" applyAlignment="1" applyProtection="1">
      <alignment horizontal="center" vertical="center" wrapText="1"/>
      <protection hidden="1"/>
    </xf>
    <xf numFmtId="0" fontId="5" fillId="0" borderId="31" xfId="0" applyFont="1" applyBorder="1" applyAlignment="1" applyProtection="1">
      <alignment horizontal="center" vertical="center" wrapText="1"/>
      <protection hidden="1"/>
    </xf>
    <xf numFmtId="0" fontId="5" fillId="0" borderId="45" xfId="0" applyFont="1" applyBorder="1" applyAlignment="1" applyProtection="1">
      <alignment horizontal="center" vertical="center" wrapText="1"/>
      <protection hidden="1"/>
    </xf>
    <xf numFmtId="0" fontId="9" fillId="0" borderId="0" xfId="0" applyFont="1" applyAlignment="1">
      <alignment horizontal="center" vertical="center" wrapText="1"/>
    </xf>
    <xf numFmtId="0" fontId="13" fillId="0" borderId="30" xfId="0" applyFont="1" applyFill="1" applyBorder="1" applyAlignment="1" applyProtection="1">
      <alignment horizontal="center" vertical="center" wrapText="1"/>
      <protection hidden="1"/>
    </xf>
    <xf numFmtId="0" fontId="5" fillId="26" borderId="30" xfId="0" applyFont="1" applyFill="1" applyBorder="1" applyAlignment="1">
      <alignment horizontal="center" vertical="center"/>
    </xf>
  </cellXfs>
  <cellStyles count="95">
    <cellStyle name="20% — акцент1" xfId="1" builtinId="30" customBuiltin="1"/>
    <cellStyle name="20% - Акцент1 2" xfId="48"/>
    <cellStyle name="20% — акцент2" xfId="2" builtinId="34" customBuiltin="1"/>
    <cellStyle name="20% - Акцент2 2" xfId="49"/>
    <cellStyle name="20% — акцент3" xfId="3" builtinId="38" customBuiltin="1"/>
    <cellStyle name="20% - Акцент3 2" xfId="50"/>
    <cellStyle name="20% — акцент4" xfId="4" builtinId="42" customBuiltin="1"/>
    <cellStyle name="20% - Акцент4 2" xfId="51"/>
    <cellStyle name="20% — акцент5" xfId="5" builtinId="46" customBuiltin="1"/>
    <cellStyle name="20% - Акцент5 2" xfId="52"/>
    <cellStyle name="20% — акцент6" xfId="6" builtinId="50" customBuiltin="1"/>
    <cellStyle name="20% - Акцент6 2" xfId="53"/>
    <cellStyle name="40% — акцент1" xfId="7" builtinId="31" customBuiltin="1"/>
    <cellStyle name="40% - Акцент1 2" xfId="54"/>
    <cellStyle name="40% — акцент2" xfId="8" builtinId="35" customBuiltin="1"/>
    <cellStyle name="40% - Акцент2 2" xfId="55"/>
    <cellStyle name="40% — акцент3" xfId="9" builtinId="39" customBuiltin="1"/>
    <cellStyle name="40% - Акцент3 2" xfId="56"/>
    <cellStyle name="40% — акцент4" xfId="10" builtinId="43" customBuiltin="1"/>
    <cellStyle name="40% - Акцент4 2" xfId="57"/>
    <cellStyle name="40% — акцент5" xfId="11" builtinId="47" customBuiltin="1"/>
    <cellStyle name="40% - Акцент5 2" xfId="58"/>
    <cellStyle name="40% — акцент6" xfId="12" builtinId="51" customBuiltin="1"/>
    <cellStyle name="40% - Акцент6 2" xfId="59"/>
    <cellStyle name="60% — акцент1" xfId="13" builtinId="32" customBuiltin="1"/>
    <cellStyle name="60% - Акцент1 2" xfId="60"/>
    <cellStyle name="60% — акцент2" xfId="14" builtinId="36" customBuiltin="1"/>
    <cellStyle name="60% - Акцент2 2" xfId="61"/>
    <cellStyle name="60% — акцент3" xfId="15" builtinId="40" customBuiltin="1"/>
    <cellStyle name="60% - Акцент3 2" xfId="62"/>
    <cellStyle name="60% — акцент4" xfId="16" builtinId="44" customBuiltin="1"/>
    <cellStyle name="60% - Акцент4 2" xfId="63"/>
    <cellStyle name="60% — акцент5" xfId="17" builtinId="48" customBuiltin="1"/>
    <cellStyle name="60% - Акцент5 2" xfId="64"/>
    <cellStyle name="60% — акцент6" xfId="18" builtinId="52" customBuiltin="1"/>
    <cellStyle name="60% - Акцент6 2" xfId="65"/>
    <cellStyle name="Акцент1" xfId="19" builtinId="29" customBuiltin="1"/>
    <cellStyle name="Акцент1 2" xfId="66"/>
    <cellStyle name="Акцент2" xfId="20" builtinId="33" customBuiltin="1"/>
    <cellStyle name="Акцент2 2" xfId="67"/>
    <cellStyle name="Акцент3" xfId="21" builtinId="37" customBuiltin="1"/>
    <cellStyle name="Акцент3 2" xfId="68"/>
    <cellStyle name="Акцент4" xfId="22" builtinId="41" customBuiltin="1"/>
    <cellStyle name="Акцент4 2" xfId="69"/>
    <cellStyle name="Акцент5" xfId="23" builtinId="45" customBuiltin="1"/>
    <cellStyle name="Акцент5 2" xfId="70"/>
    <cellStyle name="Акцент6" xfId="24" builtinId="49" customBuiltin="1"/>
    <cellStyle name="Акцент6 2" xfId="71"/>
    <cellStyle name="Ввод " xfId="25" builtinId="20" customBuiltin="1"/>
    <cellStyle name="Ввод  2" xfId="72"/>
    <cellStyle name="Вывод" xfId="26" builtinId="21" customBuiltin="1"/>
    <cellStyle name="Вывод 2" xfId="73"/>
    <cellStyle name="Вычисление" xfId="27" builtinId="22" customBuiltin="1"/>
    <cellStyle name="Вычисление 2" xfId="74"/>
    <cellStyle name="Гиперссылка" xfId="28" builtinId="8"/>
    <cellStyle name="Гиперссылка 2" xfId="29"/>
    <cellStyle name="Гиперссылка 3" xfId="92"/>
    <cellStyle name="Заголовок 1" xfId="30" builtinId="16" customBuiltin="1"/>
    <cellStyle name="Заголовок 1 2" xfId="75"/>
    <cellStyle name="Заголовок 2" xfId="31" builtinId="17" customBuiltin="1"/>
    <cellStyle name="Заголовок 2 2" xfId="76"/>
    <cellStyle name="Заголовок 3" xfId="32" builtinId="18" customBuiltin="1"/>
    <cellStyle name="Заголовок 3 2" xfId="77"/>
    <cellStyle name="Заголовок 4" xfId="33" builtinId="19" customBuiltin="1"/>
    <cellStyle name="Заголовок 4 2" xfId="78"/>
    <cellStyle name="Итог" xfId="34" builtinId="25" customBuiltin="1"/>
    <cellStyle name="Итог 2" xfId="79"/>
    <cellStyle name="Контрольная ячейка" xfId="35" builtinId="23" customBuiltin="1"/>
    <cellStyle name="Контрольная ячейка 2" xfId="80"/>
    <cellStyle name="Название" xfId="36" builtinId="15" customBuiltin="1"/>
    <cellStyle name="Название 2" xfId="81"/>
    <cellStyle name="Нейтральный" xfId="37" builtinId="28" customBuiltin="1"/>
    <cellStyle name="Нейтральный 2" xfId="82"/>
    <cellStyle name="Обычный" xfId="0" builtinId="0"/>
    <cellStyle name="Обычный 2" xfId="38"/>
    <cellStyle name="Обычный 2 2" xfId="47"/>
    <cellStyle name="Обычный 2 2 2" xfId="83"/>
    <cellStyle name="Обычный 3" xfId="39"/>
    <cellStyle name="Обычный 3 2" xfId="46"/>
    <cellStyle name="Обычный 3 3" xfId="84"/>
    <cellStyle name="Обычный 4" xfId="91"/>
    <cellStyle name="Обычный 4 2" xfId="94"/>
    <cellStyle name="Обычный 5" xfId="93"/>
    <cellStyle name="Плохой" xfId="40" builtinId="27" customBuiltin="1"/>
    <cellStyle name="Плохой 2" xfId="85"/>
    <cellStyle name="Пояснение" xfId="41" builtinId="53" customBuiltin="1"/>
    <cellStyle name="Пояснение 2" xfId="86"/>
    <cellStyle name="Примечание" xfId="42" builtinId="10" customBuiltin="1"/>
    <cellStyle name="Примечание 2" xfId="87"/>
    <cellStyle name="Связанная ячейка" xfId="43" builtinId="24" customBuiltin="1"/>
    <cellStyle name="Связанная ячейка 2" xfId="88"/>
    <cellStyle name="Текст предупреждения" xfId="44" builtinId="11" customBuiltin="1"/>
    <cellStyle name="Текст предупреждения 2" xfId="89"/>
    <cellStyle name="Хороший" xfId="45" builtinId="26" customBuiltin="1"/>
    <cellStyle name="Хороший 2" xfId="90"/>
  </cellStyles>
  <dxfs count="0"/>
  <tableStyles count="0" defaultTableStyle="TableStyleMedium9" defaultPivotStyle="PivotStyleLight16"/>
  <colors>
    <mruColors>
      <color rgb="FF0033CC"/>
      <color rgb="FFFEF4EC"/>
      <color rgb="FFFFFFCC"/>
      <color rgb="FFFFCCFF"/>
      <color rgb="FFFF66CC"/>
      <color rgb="FFFFF3FC"/>
      <color rgb="FFFFF7FD"/>
      <color rgb="FFEFF9FF"/>
      <color rgb="FFF5EADF"/>
      <color rgb="FFEEDCC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http://ecolak.ru/servis/" TargetMode="External"/><Relationship Id="rId2" Type="http://schemas.openxmlformats.org/officeDocument/2006/relationships/image" Target="../media/image1.jpeg"/><Relationship Id="rId1" Type="http://schemas.openxmlformats.org/officeDocument/2006/relationships/hyperlink" Target="http://ecolak.ru/anteks-dostupnoe-kachestvo-ognebiozawitnye-propitki-dlya-dereva-i-betona/#describe" TargetMode="External"/><Relationship Id="rId4" Type="http://schemas.openxmlformats.org/officeDocument/2006/relationships/image" Target="../media/image2.wmf"/></Relationships>
</file>

<file path=xl/drawings/_rels/drawing2.xml.rels><?xml version="1.0" encoding="UTF-8" standalone="yes"?>
<Relationships xmlns="http://schemas.openxmlformats.org/package/2006/relationships"><Relationship Id="rId3" Type="http://schemas.openxmlformats.org/officeDocument/2006/relationships/hyperlink" Target="http://ecolak.ru/maslovosk-anta-linejka-maslyano-voskovyh-propitok/#describe" TargetMode="External"/><Relationship Id="rId2" Type="http://schemas.openxmlformats.org/officeDocument/2006/relationships/image" Target="../media/image2.wmf"/><Relationship Id="rId1" Type="http://schemas.openxmlformats.org/officeDocument/2006/relationships/hyperlink" Target="http://ecolak.ru/servis/"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4</xdr:col>
      <xdr:colOff>373063</xdr:colOff>
      <xdr:row>0</xdr:row>
      <xdr:rowOff>31750</xdr:rowOff>
    </xdr:from>
    <xdr:to>
      <xdr:col>6</xdr:col>
      <xdr:colOff>63500</xdr:colOff>
      <xdr:row>4</xdr:row>
      <xdr:rowOff>5984</xdr:rowOff>
    </xdr:to>
    <xdr:pic>
      <xdr:nvPicPr>
        <xdr:cNvPr id="3" name="Picture 1">
          <a:hlinkClick xmlns:r="http://schemas.openxmlformats.org/officeDocument/2006/relationships" r:id="rId1"/>
        </xdr:cNvPr>
        <xdr:cNvPicPr>
          <a:picLocks noChangeAspect="1" noChangeArrowheads="1"/>
        </xdr:cNvPicPr>
      </xdr:nvPicPr>
      <xdr:blipFill>
        <a:blip xmlns:r="http://schemas.openxmlformats.org/officeDocument/2006/relationships" r:embed="rId2"/>
        <a:srcRect/>
        <a:stretch>
          <a:fillRect/>
        </a:stretch>
      </xdr:blipFill>
      <xdr:spPr bwMode="auto">
        <a:xfrm>
          <a:off x="7580313" y="31750"/>
          <a:ext cx="762000" cy="767984"/>
        </a:xfrm>
        <a:prstGeom prst="rect">
          <a:avLst/>
        </a:prstGeom>
        <a:noFill/>
        <a:ln w="1">
          <a:noFill/>
          <a:miter lim="800000"/>
          <a:headEnd/>
          <a:tailEnd type="none" w="med" len="med"/>
        </a:ln>
        <a:effectLst/>
      </xdr:spPr>
    </xdr:pic>
    <xdr:clientData/>
  </xdr:twoCellAnchor>
  <xdr:twoCellAnchor editAs="oneCell">
    <xdr:from>
      <xdr:col>6</xdr:col>
      <xdr:colOff>57150</xdr:colOff>
      <xdr:row>36</xdr:row>
      <xdr:rowOff>47625</xdr:rowOff>
    </xdr:from>
    <xdr:to>
      <xdr:col>6</xdr:col>
      <xdr:colOff>466725</xdr:colOff>
      <xdr:row>38</xdr:row>
      <xdr:rowOff>168910</xdr:rowOff>
    </xdr:to>
    <xdr:pic>
      <xdr:nvPicPr>
        <xdr:cNvPr id="4" name="Picture 5" descr="внимание_02">
          <a:hlinkClick xmlns:r="http://schemas.openxmlformats.org/officeDocument/2006/relationships" r:id="rId3"/>
        </xdr:cNvPr>
        <xdr:cNvPicPr>
          <a:picLocks noChangeAspect="1" noChangeArrowheads="1"/>
        </xdr:cNvPicPr>
      </xdr:nvPicPr>
      <xdr:blipFill>
        <a:blip xmlns:r="http://schemas.openxmlformats.org/officeDocument/2006/relationships" r:embed="rId4"/>
        <a:srcRect/>
        <a:stretch>
          <a:fillRect/>
        </a:stretch>
      </xdr:blipFill>
      <xdr:spPr bwMode="auto">
        <a:xfrm>
          <a:off x="8065770" y="26862405"/>
          <a:ext cx="409575" cy="43243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57150</xdr:colOff>
      <xdr:row>48</xdr:row>
      <xdr:rowOff>47625</xdr:rowOff>
    </xdr:from>
    <xdr:to>
      <xdr:col>8</xdr:col>
      <xdr:colOff>9525</xdr:colOff>
      <xdr:row>50</xdr:row>
      <xdr:rowOff>0</xdr:rowOff>
    </xdr:to>
    <xdr:pic>
      <xdr:nvPicPr>
        <xdr:cNvPr id="2" name="Picture 5" descr="внимание_02">
          <a:hlinkClick xmlns:r="http://schemas.openxmlformats.org/officeDocument/2006/relationships" r:id="rId1"/>
        </xdr:cNvPr>
        <xdr:cNvPicPr>
          <a:picLocks noChangeAspect="1" noChangeArrowheads="1"/>
        </xdr:cNvPicPr>
      </xdr:nvPicPr>
      <xdr:blipFill>
        <a:blip xmlns:r="http://schemas.openxmlformats.org/officeDocument/2006/relationships" r:embed="rId2"/>
        <a:srcRect/>
        <a:stretch>
          <a:fillRect/>
        </a:stretch>
      </xdr:blipFill>
      <xdr:spPr bwMode="auto">
        <a:xfrm>
          <a:off x="7839075" y="26965275"/>
          <a:ext cx="400050" cy="428625"/>
        </a:xfrm>
        <a:prstGeom prst="rect">
          <a:avLst/>
        </a:prstGeom>
        <a:noFill/>
        <a:ln w="9525">
          <a:noFill/>
          <a:miter lim="800000"/>
          <a:headEnd/>
          <a:tailEnd/>
        </a:ln>
      </xdr:spPr>
    </xdr:pic>
    <xdr:clientData/>
  </xdr:twoCellAnchor>
  <xdr:twoCellAnchor editAs="oneCell">
    <xdr:from>
      <xdr:col>6</xdr:col>
      <xdr:colOff>66675</xdr:colOff>
      <xdr:row>0</xdr:row>
      <xdr:rowOff>0</xdr:rowOff>
    </xdr:from>
    <xdr:to>
      <xdr:col>8</xdr:col>
      <xdr:colOff>438150</xdr:colOff>
      <xdr:row>5</xdr:row>
      <xdr:rowOff>0</xdr:rowOff>
    </xdr:to>
    <xdr:pic>
      <xdr:nvPicPr>
        <xdr:cNvPr id="3" name="Picture 17">
          <a:hlinkClick xmlns:r="http://schemas.openxmlformats.org/officeDocument/2006/relationships" r:id="rId3"/>
        </xdr:cNvPr>
        <xdr:cNvPicPr>
          <a:picLocks noChangeAspect="1" noChangeArrowheads="1"/>
        </xdr:cNvPicPr>
      </xdr:nvPicPr>
      <xdr:blipFill>
        <a:blip xmlns:r="http://schemas.openxmlformats.org/officeDocument/2006/relationships" r:embed="rId4" cstate="print"/>
        <a:srcRect/>
        <a:stretch>
          <a:fillRect/>
        </a:stretch>
      </xdr:blipFill>
      <xdr:spPr bwMode="auto">
        <a:xfrm>
          <a:off x="7562850" y="0"/>
          <a:ext cx="1104900" cy="1038225"/>
        </a:xfrm>
        <a:prstGeom prst="rect">
          <a:avLst/>
        </a:prstGeom>
        <a:noFill/>
        <a:ln w="1">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data_KrArmeyskaya86B\ushakova.ai\&#1056;&#1072;&#1073;&#1086;&#1095;&#1080;&#1081;%20&#1089;&#1090;&#1086;&#1083;\&#1055;&#1088;&#1072;&#1081;&#1089;-&#1083;&#1080;&#1089;&#1090;\18.08\&#1055;&#1088;&#1072;&#1081;&#1089;-&#1051;&#1080;&#1089;&#1090;%20&#1086;&#1090;%2018.08.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Прайс пром."/>
      <sheetName val="прайс пром.2"/>
      <sheetName val="прайс быт."/>
      <sheetName val="Прайс пром. mini"/>
      <sheetName val="Прайс пром. розница"/>
      <sheetName val="прайс пром.2 розница"/>
      <sheetName val="прайс быт. розница"/>
      <sheetName val="Прайс опт полный "/>
      <sheetName val="Прайс опт кратко"/>
      <sheetName val="Прайс+15 "/>
      <sheetName val="Прайс+30"/>
      <sheetName val="Розница Удмуртия"/>
      <sheetName val="Розница  Удмуртия бытовой"/>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ecolak.ru/about/" TargetMode="External"/><Relationship Id="rId2" Type="http://schemas.openxmlformats.org/officeDocument/2006/relationships/hyperlink" Target="http://www.ecolak.ru/" TargetMode="External"/><Relationship Id="rId1" Type="http://schemas.openxmlformats.org/officeDocument/2006/relationships/hyperlink" Target="http://www.ecolak.ru/"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teremgrad.ru/nashi-gotovye-raboty"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ecolak.ru/about/" TargetMode="External"/><Relationship Id="rId2" Type="http://schemas.openxmlformats.org/officeDocument/2006/relationships/hyperlink" Target="http://www.ecolak.ru/" TargetMode="External"/><Relationship Id="rId1" Type="http://schemas.openxmlformats.org/officeDocument/2006/relationships/hyperlink" Target="http://www.ecolak.ru/"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J40"/>
  <sheetViews>
    <sheetView zoomScale="120" zoomScaleNormal="120" workbookViewId="0">
      <selection activeCell="A5" sqref="A5"/>
    </sheetView>
  </sheetViews>
  <sheetFormatPr defaultColWidth="8.88671875" defaultRowHeight="13.2" x14ac:dyDescent="0.25"/>
  <cols>
    <col min="1" max="1" width="56.6640625" style="68" customWidth="1"/>
    <col min="2" max="2" width="29.33203125" style="68" customWidth="1"/>
    <col min="3" max="3" width="12.44140625" style="68" customWidth="1"/>
    <col min="4" max="4" width="9.6640625" style="68" customWidth="1"/>
    <col min="5" max="5" width="8.33203125" style="68" customWidth="1"/>
    <col min="6" max="6" width="7.6640625" style="68" customWidth="1"/>
    <col min="7" max="7" width="7.44140625" style="68" customWidth="1"/>
    <col min="8" max="9" width="6.6640625" style="68" hidden="1" customWidth="1"/>
    <col min="10" max="10" width="13" style="68" customWidth="1"/>
    <col min="11" max="16384" width="8.88671875" style="68"/>
  </cols>
  <sheetData>
    <row r="1" spans="1:10" ht="18.600000000000001" customHeight="1" x14ac:dyDescent="0.25">
      <c r="A1" s="23" t="s">
        <v>150</v>
      </c>
      <c r="B1" s="10"/>
      <c r="C1" s="10"/>
      <c r="D1" s="10"/>
    </row>
    <row r="2" spans="1:10" ht="13.2" customHeight="1" x14ac:dyDescent="0.25">
      <c r="A2" s="109" t="s">
        <v>98</v>
      </c>
      <c r="B2" s="24"/>
      <c r="C2" s="24"/>
      <c r="D2" s="1"/>
      <c r="E2" s="11"/>
      <c r="F2" s="12"/>
      <c r="G2" s="12"/>
      <c r="H2" s="12"/>
      <c r="I2" s="12"/>
    </row>
    <row r="3" spans="1:10" ht="13.2" customHeight="1" x14ac:dyDescent="0.25">
      <c r="A3" s="109"/>
      <c r="B3" s="106" t="s">
        <v>147</v>
      </c>
      <c r="C3" s="106"/>
      <c r="D3" s="106"/>
      <c r="E3" s="27"/>
      <c r="F3" s="12"/>
      <c r="G3" s="12"/>
      <c r="H3" s="12"/>
      <c r="I3" s="12"/>
    </row>
    <row r="4" spans="1:10" ht="19.5" customHeight="1" x14ac:dyDescent="0.25">
      <c r="A4" s="109"/>
      <c r="B4" s="91"/>
      <c r="C4" s="145" t="s">
        <v>101</v>
      </c>
      <c r="D4" s="145"/>
      <c r="E4" s="110"/>
      <c r="F4" s="110"/>
      <c r="G4" s="110"/>
      <c r="I4" s="2"/>
    </row>
    <row r="5" spans="1:10" ht="13.8" customHeight="1" x14ac:dyDescent="0.25">
      <c r="A5" s="105"/>
      <c r="B5" s="111" t="s">
        <v>117</v>
      </c>
      <c r="C5" s="111"/>
      <c r="D5" s="111"/>
      <c r="E5" s="112" t="s">
        <v>24</v>
      </c>
      <c r="F5" s="112"/>
      <c r="G5" s="112"/>
    </row>
    <row r="6" spans="1:10" ht="21" customHeight="1" thickBot="1" x14ac:dyDescent="0.45">
      <c r="A6" s="104" t="s">
        <v>99</v>
      </c>
      <c r="B6" s="114" t="s">
        <v>118</v>
      </c>
      <c r="C6" s="114"/>
      <c r="D6" s="114"/>
      <c r="E6" s="113"/>
      <c r="F6" s="113"/>
      <c r="G6" s="113"/>
    </row>
    <row r="7" spans="1:10" ht="21" customHeight="1" thickTop="1" thickBot="1" x14ac:dyDescent="0.3">
      <c r="A7" s="108" t="s">
        <v>133</v>
      </c>
      <c r="B7" s="108"/>
      <c r="C7" s="108"/>
      <c r="D7" s="108"/>
      <c r="E7" s="108"/>
      <c r="F7" s="108"/>
      <c r="G7" s="108"/>
      <c r="H7" s="108"/>
      <c r="I7" s="108"/>
      <c r="J7" s="108"/>
    </row>
    <row r="8" spans="1:10" ht="31.95" customHeight="1" thickTop="1" x14ac:dyDescent="0.25">
      <c r="A8" s="115" t="s">
        <v>0</v>
      </c>
      <c r="B8" s="116"/>
      <c r="C8" s="83" t="s">
        <v>145</v>
      </c>
      <c r="D8" s="84" t="s">
        <v>73</v>
      </c>
      <c r="E8" s="84" t="s">
        <v>2</v>
      </c>
      <c r="F8" s="117" t="s">
        <v>146</v>
      </c>
      <c r="G8" s="118"/>
      <c r="H8" s="119" t="s">
        <v>25</v>
      </c>
      <c r="I8" s="120"/>
      <c r="J8" s="70" t="s">
        <v>144</v>
      </c>
    </row>
    <row r="9" spans="1:10" ht="31.95" customHeight="1" x14ac:dyDescent="0.25">
      <c r="A9" s="121" t="s">
        <v>120</v>
      </c>
      <c r="B9" s="122"/>
      <c r="C9" s="85" t="s">
        <v>4</v>
      </c>
      <c r="D9" s="86" t="s">
        <v>5</v>
      </c>
      <c r="E9" s="28"/>
      <c r="F9" s="29" t="s">
        <v>35</v>
      </c>
      <c r="G9" s="29" t="s">
        <v>13</v>
      </c>
      <c r="H9" s="21" t="s">
        <v>23</v>
      </c>
      <c r="I9" s="20" t="s">
        <v>13</v>
      </c>
      <c r="J9" s="30"/>
    </row>
    <row r="10" spans="1:10" ht="33.75" customHeight="1" x14ac:dyDescent="0.25">
      <c r="A10" s="123" t="s">
        <v>139</v>
      </c>
      <c r="B10" s="125" t="s">
        <v>119</v>
      </c>
      <c r="C10" s="128" t="s">
        <v>74</v>
      </c>
      <c r="D10" s="131" t="s">
        <v>109</v>
      </c>
      <c r="E10" s="96" t="s">
        <v>108</v>
      </c>
      <c r="F10" s="88">
        <f t="shared" ref="F10:F21" si="0">G10*0.8</f>
        <v>3800</v>
      </c>
      <c r="G10" s="31">
        <v>4750</v>
      </c>
      <c r="H10" s="90">
        <f>I10*(100%-20%)</f>
        <v>240</v>
      </c>
      <c r="I10" s="16">
        <v>300</v>
      </c>
      <c r="J10" s="138" t="s">
        <v>153</v>
      </c>
    </row>
    <row r="11" spans="1:10" ht="33.75" customHeight="1" x14ac:dyDescent="0.25">
      <c r="A11" s="123"/>
      <c r="B11" s="126"/>
      <c r="C11" s="129"/>
      <c r="D11" s="132"/>
      <c r="E11" s="37" t="s">
        <v>75</v>
      </c>
      <c r="F11" s="88">
        <f t="shared" si="0"/>
        <v>6648</v>
      </c>
      <c r="G11" s="89">
        <f>G12/2*1.2</f>
        <v>8310</v>
      </c>
      <c r="H11" s="90">
        <v>630</v>
      </c>
      <c r="I11" s="87">
        <v>715</v>
      </c>
      <c r="J11" s="138"/>
    </row>
    <row r="12" spans="1:10" ht="32.25" customHeight="1" x14ac:dyDescent="0.25">
      <c r="A12" s="123"/>
      <c r="B12" s="127"/>
      <c r="C12" s="130"/>
      <c r="D12" s="133"/>
      <c r="E12" s="37" t="s">
        <v>80</v>
      </c>
      <c r="F12" s="88">
        <f t="shared" si="0"/>
        <v>11080</v>
      </c>
      <c r="G12" s="33">
        <v>13850</v>
      </c>
      <c r="H12" s="90">
        <v>8550</v>
      </c>
      <c r="I12" s="17">
        <v>9660</v>
      </c>
      <c r="J12" s="138"/>
    </row>
    <row r="13" spans="1:10" ht="33.75" customHeight="1" x14ac:dyDescent="0.25">
      <c r="A13" s="123"/>
      <c r="B13" s="125" t="s">
        <v>137</v>
      </c>
      <c r="C13" s="128" t="s">
        <v>121</v>
      </c>
      <c r="D13" s="131" t="s">
        <v>6</v>
      </c>
      <c r="E13" s="96" t="s">
        <v>107</v>
      </c>
      <c r="F13" s="88">
        <f t="shared" si="0"/>
        <v>3520</v>
      </c>
      <c r="G13" s="31">
        <v>4400</v>
      </c>
      <c r="H13" s="90">
        <f>I13*(100%-20%)</f>
        <v>240</v>
      </c>
      <c r="I13" s="16">
        <v>300</v>
      </c>
      <c r="J13" s="138"/>
    </row>
    <row r="14" spans="1:10" ht="29.25" customHeight="1" x14ac:dyDescent="0.25">
      <c r="A14" s="123"/>
      <c r="B14" s="126"/>
      <c r="C14" s="129"/>
      <c r="D14" s="132"/>
      <c r="E14" s="37" t="s">
        <v>75</v>
      </c>
      <c r="F14" s="88">
        <f t="shared" si="0"/>
        <v>6079.71</v>
      </c>
      <c r="G14" s="89">
        <f>G15/2*1.1921</f>
        <v>7599.6374999999998</v>
      </c>
      <c r="H14" s="90">
        <v>630</v>
      </c>
      <c r="I14" s="87">
        <v>715</v>
      </c>
      <c r="J14" s="138"/>
    </row>
    <row r="15" spans="1:10" ht="32.25" customHeight="1" x14ac:dyDescent="0.25">
      <c r="A15" s="123"/>
      <c r="B15" s="127"/>
      <c r="C15" s="130"/>
      <c r="D15" s="133"/>
      <c r="E15" s="37" t="s">
        <v>7</v>
      </c>
      <c r="F15" s="88">
        <f t="shared" si="0"/>
        <v>10200</v>
      </c>
      <c r="G15" s="33">
        <v>12750</v>
      </c>
      <c r="H15" s="90">
        <v>8550</v>
      </c>
      <c r="I15" s="17">
        <v>9660</v>
      </c>
      <c r="J15" s="138"/>
    </row>
    <row r="16" spans="1:10" ht="27" customHeight="1" x14ac:dyDescent="0.25">
      <c r="A16" s="123"/>
      <c r="B16" s="125" t="s">
        <v>136</v>
      </c>
      <c r="C16" s="128" t="s">
        <v>76</v>
      </c>
      <c r="D16" s="131" t="s">
        <v>6</v>
      </c>
      <c r="E16" s="96" t="s">
        <v>107</v>
      </c>
      <c r="F16" s="88">
        <f t="shared" si="0"/>
        <v>3160</v>
      </c>
      <c r="G16" s="31">
        <v>3950</v>
      </c>
      <c r="H16" s="90">
        <f>I16*(100%-20%)</f>
        <v>240</v>
      </c>
      <c r="I16" s="16">
        <v>300</v>
      </c>
      <c r="J16" s="138"/>
    </row>
    <row r="17" spans="1:10" ht="27" customHeight="1" x14ac:dyDescent="0.25">
      <c r="A17" s="123"/>
      <c r="B17" s="126"/>
      <c r="C17" s="129"/>
      <c r="D17" s="132"/>
      <c r="E17" s="37" t="s">
        <v>75</v>
      </c>
      <c r="F17" s="88">
        <f t="shared" si="0"/>
        <v>5400.0080000000007</v>
      </c>
      <c r="G17" s="89">
        <f>G18/2*1.1588</f>
        <v>6750.01</v>
      </c>
      <c r="H17" s="90">
        <v>700</v>
      </c>
      <c r="I17" s="87">
        <v>795</v>
      </c>
      <c r="J17" s="138"/>
    </row>
    <row r="18" spans="1:10" ht="27" customHeight="1" x14ac:dyDescent="0.25">
      <c r="A18" s="123"/>
      <c r="B18" s="127"/>
      <c r="C18" s="130"/>
      <c r="D18" s="133"/>
      <c r="E18" s="37" t="s">
        <v>7</v>
      </c>
      <c r="F18" s="88">
        <f t="shared" si="0"/>
        <v>9320</v>
      </c>
      <c r="G18" s="33">
        <v>11650</v>
      </c>
      <c r="H18" s="8">
        <v>9495</v>
      </c>
      <c r="I18" s="87">
        <v>10735</v>
      </c>
      <c r="J18" s="138"/>
    </row>
    <row r="19" spans="1:10" ht="27" customHeight="1" x14ac:dyDescent="0.25">
      <c r="A19" s="123"/>
      <c r="B19" s="139" t="s">
        <v>135</v>
      </c>
      <c r="C19" s="128" t="s">
        <v>77</v>
      </c>
      <c r="D19" s="142" t="s">
        <v>134</v>
      </c>
      <c r="E19" s="96" t="s">
        <v>108</v>
      </c>
      <c r="F19" s="88">
        <f t="shared" si="0"/>
        <v>2376</v>
      </c>
      <c r="G19" s="31">
        <v>2970</v>
      </c>
      <c r="H19" s="90">
        <f>I19*(100%-20%)</f>
        <v>240</v>
      </c>
      <c r="I19" s="17">
        <v>300</v>
      </c>
      <c r="J19" s="138"/>
    </row>
    <row r="20" spans="1:10" ht="34.5" customHeight="1" x14ac:dyDescent="0.25">
      <c r="A20" s="123"/>
      <c r="B20" s="140"/>
      <c r="C20" s="129"/>
      <c r="D20" s="143"/>
      <c r="E20" s="37" t="s">
        <v>105</v>
      </c>
      <c r="F20" s="88">
        <f t="shared" si="0"/>
        <v>3991.7210000000009</v>
      </c>
      <c r="G20" s="89">
        <f>G21/2*1.1119</f>
        <v>4989.6512500000008</v>
      </c>
      <c r="H20" s="8">
        <v>451</v>
      </c>
      <c r="I20" s="87">
        <v>510</v>
      </c>
      <c r="J20" s="138"/>
    </row>
    <row r="21" spans="1:10" ht="29.25" customHeight="1" x14ac:dyDescent="0.25">
      <c r="A21" s="124"/>
      <c r="B21" s="141"/>
      <c r="C21" s="130"/>
      <c r="D21" s="144"/>
      <c r="E21" s="37" t="s">
        <v>95</v>
      </c>
      <c r="F21" s="88">
        <f t="shared" si="0"/>
        <v>7180</v>
      </c>
      <c r="G21" s="89">
        <f>8975</f>
        <v>8975</v>
      </c>
      <c r="H21" s="8">
        <v>6510</v>
      </c>
      <c r="I21" s="87">
        <v>7360</v>
      </c>
      <c r="J21" s="138"/>
    </row>
    <row r="22" spans="1:10" ht="35.700000000000003" customHeight="1" x14ac:dyDescent="0.25">
      <c r="A22" s="146" t="s">
        <v>78</v>
      </c>
      <c r="B22" s="147"/>
      <c r="C22" s="71"/>
      <c r="D22" s="34"/>
      <c r="E22" s="34"/>
      <c r="F22" s="35"/>
      <c r="G22" s="35"/>
      <c r="H22" s="18"/>
      <c r="I22" s="18"/>
    </row>
    <row r="23" spans="1:10" ht="41.25" customHeight="1" thickBot="1" x14ac:dyDescent="0.3">
      <c r="A23" s="162" t="s">
        <v>138</v>
      </c>
      <c r="B23" s="92" t="s">
        <v>112</v>
      </c>
      <c r="C23" s="155" t="s">
        <v>79</v>
      </c>
      <c r="D23" s="131" t="s">
        <v>122</v>
      </c>
      <c r="E23" s="37" t="s">
        <v>80</v>
      </c>
      <c r="F23" s="88">
        <f>G23*0.8</f>
        <v>4544</v>
      </c>
      <c r="G23" s="36">
        <v>5680</v>
      </c>
      <c r="H23" s="7">
        <v>4310</v>
      </c>
      <c r="I23" s="19">
        <v>4740</v>
      </c>
      <c r="J23" s="164" t="s">
        <v>152</v>
      </c>
    </row>
    <row r="24" spans="1:10" ht="37.5" customHeight="1" x14ac:dyDescent="0.25">
      <c r="A24" s="163"/>
      <c r="B24" s="93" t="s">
        <v>113</v>
      </c>
      <c r="C24" s="157"/>
      <c r="D24" s="132"/>
      <c r="E24" s="37" t="s">
        <v>8</v>
      </c>
      <c r="F24" s="88">
        <f>G24*0.8</f>
        <v>13032.192000000001</v>
      </c>
      <c r="G24" s="72">
        <f>G23*4*0.717</f>
        <v>16290.24</v>
      </c>
      <c r="H24" s="9">
        <f>I24*(100%-20%)</f>
        <v>0</v>
      </c>
      <c r="I24" s="16">
        <v>0</v>
      </c>
      <c r="J24" s="164"/>
    </row>
    <row r="25" spans="1:10" ht="5.0999999999999996" customHeight="1" x14ac:dyDescent="0.25">
      <c r="A25" s="25"/>
      <c r="B25" s="25"/>
      <c r="C25" s="95"/>
      <c r="D25" s="73"/>
      <c r="E25" s="25"/>
      <c r="F25" s="25"/>
      <c r="G25" s="25"/>
    </row>
    <row r="26" spans="1:10" ht="30" customHeight="1" x14ac:dyDescent="0.25">
      <c r="A26" s="134" t="s">
        <v>0</v>
      </c>
      <c r="B26" s="135"/>
      <c r="C26" s="98" t="s">
        <v>1</v>
      </c>
      <c r="D26" s="96" t="s">
        <v>106</v>
      </c>
      <c r="E26" s="96" t="s">
        <v>2</v>
      </c>
      <c r="F26" s="165" t="s">
        <v>3</v>
      </c>
      <c r="G26" s="166"/>
      <c r="H26" s="136" t="s">
        <v>3</v>
      </c>
      <c r="I26" s="137"/>
    </row>
    <row r="27" spans="1:10" ht="30" customHeight="1" x14ac:dyDescent="0.25">
      <c r="A27" s="146" t="s">
        <v>81</v>
      </c>
      <c r="B27" s="147"/>
      <c r="C27" s="94" t="s">
        <v>4</v>
      </c>
      <c r="D27" s="28" t="s">
        <v>9</v>
      </c>
      <c r="E27" s="28"/>
      <c r="F27" s="38" t="s">
        <v>12</v>
      </c>
      <c r="G27" s="39" t="s">
        <v>13</v>
      </c>
      <c r="H27" s="6" t="s">
        <v>12</v>
      </c>
      <c r="I27" s="15" t="s">
        <v>13</v>
      </c>
    </row>
    <row r="28" spans="1:10" ht="95.25" customHeight="1" x14ac:dyDescent="0.25">
      <c r="A28" s="148" t="s">
        <v>96</v>
      </c>
      <c r="B28" s="149"/>
      <c r="C28" s="95" t="s">
        <v>82</v>
      </c>
      <c r="D28" s="97">
        <v>100</v>
      </c>
      <c r="E28" s="37" t="s">
        <v>95</v>
      </c>
      <c r="F28" s="88">
        <f t="shared" ref="F28:F34" si="1">G28*0.8</f>
        <v>3280</v>
      </c>
      <c r="G28" s="33">
        <v>4100</v>
      </c>
      <c r="H28" s="8">
        <v>5120</v>
      </c>
      <c r="I28" s="17">
        <v>5950</v>
      </c>
      <c r="J28" s="150" t="s">
        <v>151</v>
      </c>
    </row>
    <row r="29" spans="1:10" ht="38.25" customHeight="1" x14ac:dyDescent="0.25">
      <c r="A29" s="151" t="s">
        <v>140</v>
      </c>
      <c r="B29" s="152"/>
      <c r="C29" s="155" t="s">
        <v>10</v>
      </c>
      <c r="D29" s="131" t="s">
        <v>110</v>
      </c>
      <c r="E29" s="96" t="s">
        <v>111</v>
      </c>
      <c r="F29" s="88">
        <v>0</v>
      </c>
      <c r="G29" s="33">
        <v>0</v>
      </c>
      <c r="H29" s="7">
        <f>I29*(100%-20%)</f>
        <v>240</v>
      </c>
      <c r="I29" s="17">
        <v>300</v>
      </c>
      <c r="J29" s="150"/>
    </row>
    <row r="30" spans="1:10" ht="33" customHeight="1" x14ac:dyDescent="0.25">
      <c r="A30" s="153"/>
      <c r="B30" s="154"/>
      <c r="C30" s="156"/>
      <c r="D30" s="132"/>
      <c r="E30" s="32" t="str">
        <f>E20</f>
        <v>бочка      21 кг</v>
      </c>
      <c r="F30" s="88">
        <f t="shared" si="1"/>
        <v>2520.0013680000006</v>
      </c>
      <c r="G30" s="33">
        <f>G31/2*1.171</f>
        <v>3150.0017100000005</v>
      </c>
      <c r="H30" s="90">
        <f>I30*(100%-20%)</f>
        <v>440</v>
      </c>
      <c r="I30" s="17">
        <v>550</v>
      </c>
      <c r="J30" s="150"/>
    </row>
    <row r="31" spans="1:10" ht="31.35" customHeight="1" x14ac:dyDescent="0.25">
      <c r="A31" s="148"/>
      <c r="B31" s="149"/>
      <c r="C31" s="157"/>
      <c r="D31" s="133"/>
      <c r="E31" s="37" t="s">
        <v>95</v>
      </c>
      <c r="F31" s="88">
        <f t="shared" si="1"/>
        <v>4304.0160000000005</v>
      </c>
      <c r="G31" s="33">
        <f>G28*1.3122</f>
        <v>5380.02</v>
      </c>
      <c r="H31" s="8">
        <v>5120</v>
      </c>
      <c r="I31" s="17">
        <v>5950</v>
      </c>
      <c r="J31" s="150"/>
    </row>
    <row r="32" spans="1:10" ht="32.25" customHeight="1" x14ac:dyDescent="0.25">
      <c r="A32" s="151" t="s">
        <v>141</v>
      </c>
      <c r="B32" s="158"/>
      <c r="C32" s="142" t="s">
        <v>83</v>
      </c>
      <c r="D32" s="131" t="str">
        <f>D29</f>
        <v>100-150</v>
      </c>
      <c r="E32" s="96" t="s">
        <v>108</v>
      </c>
      <c r="F32" s="88">
        <f t="shared" si="1"/>
        <v>2160</v>
      </c>
      <c r="G32" s="33">
        <v>2700</v>
      </c>
      <c r="H32" s="8">
        <f>I32*(100%-20%)</f>
        <v>240</v>
      </c>
      <c r="I32" s="17">
        <v>300</v>
      </c>
      <c r="J32" s="150"/>
    </row>
    <row r="33" spans="1:10" ht="26.4" customHeight="1" x14ac:dyDescent="0.25">
      <c r="A33" s="153"/>
      <c r="B33" s="159"/>
      <c r="C33" s="143"/>
      <c r="D33" s="132"/>
      <c r="E33" s="32" t="str">
        <f>E30</f>
        <v>бочка      21 кг</v>
      </c>
      <c r="F33" s="88">
        <f t="shared" si="1"/>
        <v>3440.0467443103198</v>
      </c>
      <c r="G33" s="33">
        <f>G34/2*1.2303</f>
        <v>4300.0584303878995</v>
      </c>
      <c r="H33" s="8">
        <v>680</v>
      </c>
      <c r="I33" s="17">
        <v>780</v>
      </c>
      <c r="J33" s="150"/>
    </row>
    <row r="34" spans="1:10" ht="32.25" customHeight="1" x14ac:dyDescent="0.25">
      <c r="A34" s="160"/>
      <c r="B34" s="161"/>
      <c r="C34" s="144"/>
      <c r="D34" s="133"/>
      <c r="E34" s="37" t="s">
        <v>97</v>
      </c>
      <c r="F34" s="88">
        <f t="shared" si="1"/>
        <v>5592.2079888000007</v>
      </c>
      <c r="G34" s="33">
        <f>G31*1.2993</f>
        <v>6990.259986</v>
      </c>
      <c r="H34" s="8">
        <v>6720</v>
      </c>
      <c r="I34" s="17">
        <v>7595</v>
      </c>
      <c r="J34" s="150"/>
    </row>
    <row r="35" spans="1:10" ht="6" customHeight="1" x14ac:dyDescent="0.25">
      <c r="A35" s="25"/>
      <c r="B35" s="25"/>
      <c r="C35" s="25"/>
      <c r="D35" s="25"/>
      <c r="E35" s="25"/>
      <c r="F35" s="25"/>
      <c r="G35" s="25"/>
    </row>
    <row r="36" spans="1:10" ht="12.75" customHeight="1" x14ac:dyDescent="0.25">
      <c r="A36" s="107" t="s">
        <v>98</v>
      </c>
      <c r="B36" s="100"/>
      <c r="C36" s="99"/>
      <c r="D36" s="25"/>
      <c r="E36" s="25"/>
      <c r="F36" s="24"/>
    </row>
    <row r="37" spans="1:10" ht="19.2" customHeight="1" x14ac:dyDescent="0.35">
      <c r="A37" s="107"/>
      <c r="B37" s="102" t="s">
        <v>99</v>
      </c>
      <c r="C37" s="62"/>
      <c r="D37" s="25"/>
      <c r="E37" s="25"/>
      <c r="F37" s="25"/>
    </row>
    <row r="38" spans="1:10" ht="5.4" customHeight="1" x14ac:dyDescent="0.25">
      <c r="A38" s="107"/>
      <c r="B38" s="22"/>
      <c r="C38" s="5"/>
      <c r="D38" s="5"/>
    </row>
    <row r="39" spans="1:10" ht="20.25" customHeight="1" x14ac:dyDescent="0.3">
      <c r="A39" s="51"/>
      <c r="C39" s="5"/>
    </row>
    <row r="40" spans="1:10" ht="17.399999999999999" x14ac:dyDescent="0.3">
      <c r="A40" s="51"/>
    </row>
  </sheetData>
  <sheetProtection algorithmName="SHA-512" hashValue="M9E73AE1QfKvEhUs31RDgMjNc7lwvyoJEUFXKxB6HqRSMPp3spoBHPTdgjN7S5n5U6QgUQrvKHBqCCXwsIbmpg==" saltValue="s3pmxj5bLBq2wuJFzBmTOQ==" spinCount="100000" sheet="1" objects="1" scenarios="1" selectLockedCells="1"/>
  <mergeCells count="44">
    <mergeCell ref="C4:D4"/>
    <mergeCell ref="A27:B27"/>
    <mergeCell ref="A28:B28"/>
    <mergeCell ref="J28:J34"/>
    <mergeCell ref="A29:B31"/>
    <mergeCell ref="C29:C31"/>
    <mergeCell ref="D29:D31"/>
    <mergeCell ref="A32:B34"/>
    <mergeCell ref="C32:C34"/>
    <mergeCell ref="D32:D34"/>
    <mergeCell ref="A22:B22"/>
    <mergeCell ref="A23:A24"/>
    <mergeCell ref="C23:C24"/>
    <mergeCell ref="D23:D24"/>
    <mergeCell ref="J23:J24"/>
    <mergeCell ref="F26:G26"/>
    <mergeCell ref="A26:B26"/>
    <mergeCell ref="H26:I26"/>
    <mergeCell ref="J10:J21"/>
    <mergeCell ref="B13:B15"/>
    <mergeCell ref="C13:C15"/>
    <mergeCell ref="D13:D15"/>
    <mergeCell ref="B16:B18"/>
    <mergeCell ref="C16:C18"/>
    <mergeCell ref="D16:D18"/>
    <mergeCell ref="B19:B21"/>
    <mergeCell ref="C19:C21"/>
    <mergeCell ref="D19:D21"/>
    <mergeCell ref="B3:D3"/>
    <mergeCell ref="A36:A38"/>
    <mergeCell ref="A7:J7"/>
    <mergeCell ref="A2:A4"/>
    <mergeCell ref="E4:G4"/>
    <mergeCell ref="B5:D5"/>
    <mergeCell ref="E5:G6"/>
    <mergeCell ref="B6:D6"/>
    <mergeCell ref="A8:B8"/>
    <mergeCell ref="F8:G8"/>
    <mergeCell ref="H8:I8"/>
    <mergeCell ref="A9:B9"/>
    <mergeCell ref="A10:A21"/>
    <mergeCell ref="B10:B12"/>
    <mergeCell ref="C10:C12"/>
    <mergeCell ref="D10:D12"/>
  </mergeCells>
  <hyperlinks>
    <hyperlink ref="A6" r:id="rId1"/>
    <hyperlink ref="B37" r:id="rId2"/>
    <hyperlink ref="A2:A4" r:id="rId3" display="ТД &quot;ЭКО-Лак&quot;"/>
    <hyperlink ref="J10:J21" r:id="rId4" display=" www.TEREMGRAD.ru  - составы ПРОВЕРЕНЫ на построенных компанией ОБЪКТАХ из бревна и бруса.   РЕКОМЕНДУЕМ как НАДЕЖНЫЙ и ВЫГОДНЫЙ состав по сравнению с аналогами."/>
  </hyperlinks>
  <printOptions horizontalCentered="1"/>
  <pageMargins left="7.874015748031496E-2" right="7.874015748031496E-2" top="7.874015748031496E-2" bottom="7.874015748031496E-2" header="0" footer="0"/>
  <pageSetup paperSize="9" scale="70" fitToHeight="2" orientation="portrait" horizontalDpi="4294967293" r:id="rId5"/>
  <headerFooter alignWithMargins="0"/>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7"/>
  <sheetViews>
    <sheetView tabSelected="1" zoomScale="120" zoomScaleNormal="120" workbookViewId="0">
      <selection activeCell="B7" sqref="B7"/>
    </sheetView>
  </sheetViews>
  <sheetFormatPr defaultColWidth="8.88671875" defaultRowHeight="13.2" x14ac:dyDescent="0.25"/>
  <cols>
    <col min="1" max="1" width="1.109375" style="68" customWidth="1"/>
    <col min="2" max="2" width="61.77734375" style="68" customWidth="1"/>
    <col min="3" max="3" width="5.33203125" style="68" customWidth="1"/>
    <col min="4" max="4" width="28.44140625" style="68" customWidth="1"/>
    <col min="5" max="5" width="8.33203125" style="68" customWidth="1"/>
    <col min="6" max="6" width="10.6640625" style="68" customWidth="1"/>
    <col min="7" max="7" width="4.33203125" style="68" customWidth="1"/>
    <col min="8" max="9" width="6.6640625" style="68" customWidth="1"/>
    <col min="10" max="10" width="8.44140625" style="3" customWidth="1"/>
    <col min="11" max="16384" width="8.88671875" style="68"/>
  </cols>
  <sheetData>
    <row r="1" spans="1:13" ht="20.100000000000001" customHeight="1" x14ac:dyDescent="0.25">
      <c r="B1" s="23" t="s">
        <v>149</v>
      </c>
      <c r="C1" s="10"/>
      <c r="D1" s="10"/>
      <c r="E1" s="10"/>
      <c r="F1" s="10"/>
      <c r="G1" s="1"/>
      <c r="H1" s="1"/>
      <c r="I1" s="1"/>
    </row>
    <row r="2" spans="1:13" ht="6.6" customHeight="1" x14ac:dyDescent="0.25">
      <c r="B2" s="109" t="s">
        <v>98</v>
      </c>
      <c r="C2" s="203"/>
      <c r="D2" s="203"/>
      <c r="E2" s="203"/>
      <c r="F2" s="203"/>
    </row>
    <row r="3" spans="1:13" ht="18" customHeight="1" x14ac:dyDescent="0.25">
      <c r="B3" s="202"/>
      <c r="C3" s="61" t="s">
        <v>114</v>
      </c>
      <c r="D3" s="24"/>
      <c r="E3" s="24"/>
      <c r="F3" s="40"/>
      <c r="G3" s="11"/>
      <c r="H3" s="12"/>
      <c r="I3" s="12"/>
    </row>
    <row r="4" spans="1:13" ht="18" customHeight="1" x14ac:dyDescent="0.25">
      <c r="B4" s="202"/>
      <c r="C4" s="24" t="s">
        <v>115</v>
      </c>
      <c r="D4" s="24"/>
      <c r="E4" s="25"/>
      <c r="F4" s="26"/>
      <c r="G4" s="12"/>
      <c r="H4" s="12"/>
      <c r="I4" s="12"/>
    </row>
    <row r="5" spans="1:13" ht="20.25" customHeight="1" x14ac:dyDescent="0.25">
      <c r="B5" s="50"/>
      <c r="C5" s="110" t="s">
        <v>100</v>
      </c>
      <c r="D5" s="110"/>
      <c r="E5" s="110"/>
      <c r="F5" s="110"/>
      <c r="G5" s="67"/>
      <c r="H5" s="67"/>
      <c r="I5" s="67"/>
      <c r="K5" s="214"/>
      <c r="L5" s="214"/>
      <c r="M5" s="214"/>
    </row>
    <row r="6" spans="1:13" ht="20.25" customHeight="1" x14ac:dyDescent="0.4">
      <c r="B6" s="103" t="s">
        <v>99</v>
      </c>
      <c r="C6" s="111" t="s">
        <v>123</v>
      </c>
      <c r="D6" s="111"/>
      <c r="E6" s="111"/>
      <c r="F6" s="111"/>
      <c r="G6" s="112" t="s">
        <v>24</v>
      </c>
      <c r="H6" s="112"/>
      <c r="I6" s="112"/>
    </row>
    <row r="7" spans="1:13" ht="20.25" customHeight="1" thickBot="1" x14ac:dyDescent="0.4">
      <c r="B7" s="62"/>
      <c r="C7" s="216" t="s">
        <v>118</v>
      </c>
      <c r="D7" s="216"/>
      <c r="E7" s="216"/>
      <c r="F7" s="216"/>
      <c r="G7" s="215"/>
      <c r="H7" s="215"/>
      <c r="I7" s="215"/>
      <c r="K7" s="214"/>
      <c r="L7" s="214"/>
      <c r="M7" s="214"/>
    </row>
    <row r="8" spans="1:13" ht="22.2" customHeight="1" thickBot="1" x14ac:dyDescent="0.3">
      <c r="A8" s="69"/>
      <c r="B8" s="204" t="s">
        <v>0</v>
      </c>
      <c r="C8" s="205"/>
      <c r="D8" s="206"/>
      <c r="E8" s="207" t="s">
        <v>142</v>
      </c>
      <c r="F8" s="209" t="s">
        <v>148</v>
      </c>
      <c r="G8" s="211" t="s">
        <v>14</v>
      </c>
      <c r="H8" s="212" t="s">
        <v>143</v>
      </c>
      <c r="I8" s="213"/>
      <c r="J8" s="199" t="s">
        <v>144</v>
      </c>
    </row>
    <row r="9" spans="1:13" ht="31.35" customHeight="1" thickBot="1" x14ac:dyDescent="0.3">
      <c r="A9" s="69"/>
      <c r="B9" s="201" t="s">
        <v>26</v>
      </c>
      <c r="C9" s="201"/>
      <c r="D9" s="201"/>
      <c r="E9" s="208"/>
      <c r="F9" s="210"/>
      <c r="G9" s="168"/>
      <c r="H9" s="41" t="s">
        <v>12</v>
      </c>
      <c r="I9" s="42" t="s">
        <v>13</v>
      </c>
      <c r="J9" s="200"/>
    </row>
    <row r="10" spans="1:13" ht="18.75" customHeight="1" thickBot="1" x14ac:dyDescent="0.3">
      <c r="A10" s="69"/>
      <c r="B10" s="189" t="s">
        <v>102</v>
      </c>
      <c r="C10" s="190"/>
      <c r="D10" s="190"/>
      <c r="E10" s="190"/>
      <c r="F10" s="190"/>
      <c r="G10" s="190"/>
      <c r="H10" s="190"/>
      <c r="I10" s="190"/>
      <c r="J10" s="196" t="s">
        <v>132</v>
      </c>
    </row>
    <row r="11" spans="1:13" ht="47.25" customHeight="1" x14ac:dyDescent="0.25">
      <c r="A11" s="69"/>
      <c r="B11" s="181" t="s">
        <v>52</v>
      </c>
      <c r="C11" s="184" t="s">
        <v>56</v>
      </c>
      <c r="D11" s="56" t="s">
        <v>42</v>
      </c>
      <c r="E11" s="167" t="s">
        <v>43</v>
      </c>
      <c r="F11" s="167" t="s">
        <v>33</v>
      </c>
      <c r="G11" s="74" t="s">
        <v>29</v>
      </c>
      <c r="H11" s="45">
        <f t="shared" ref="H11:H39" si="0">I11*(100%-20%)</f>
        <v>2120</v>
      </c>
      <c r="I11" s="75">
        <v>2650</v>
      </c>
      <c r="J11" s="197"/>
    </row>
    <row r="12" spans="1:13" ht="47.25" customHeight="1" thickBot="1" x14ac:dyDescent="0.3">
      <c r="A12" s="69"/>
      <c r="B12" s="182"/>
      <c r="C12" s="185"/>
      <c r="D12" s="55" t="s">
        <v>42</v>
      </c>
      <c r="E12" s="168"/>
      <c r="F12" s="168"/>
      <c r="G12" s="65" t="s">
        <v>30</v>
      </c>
      <c r="H12" s="44">
        <f t="shared" si="0"/>
        <v>3960</v>
      </c>
      <c r="I12" s="76">
        <v>4950</v>
      </c>
      <c r="J12" s="197"/>
    </row>
    <row r="13" spans="1:13" ht="53.25" customHeight="1" x14ac:dyDescent="0.25">
      <c r="A13" s="69"/>
      <c r="B13" s="180" t="s">
        <v>125</v>
      </c>
      <c r="C13" s="183" t="s">
        <v>49</v>
      </c>
      <c r="D13" s="59" t="s">
        <v>41</v>
      </c>
      <c r="E13" s="167" t="s">
        <v>124</v>
      </c>
      <c r="F13" s="167" t="s">
        <v>33</v>
      </c>
      <c r="G13" s="64" t="s">
        <v>29</v>
      </c>
      <c r="H13" s="43">
        <f t="shared" si="0"/>
        <v>2200</v>
      </c>
      <c r="I13" s="77">
        <v>2750</v>
      </c>
      <c r="J13" s="197"/>
    </row>
    <row r="14" spans="1:13" ht="47.25" customHeight="1" thickBot="1" x14ac:dyDescent="0.3">
      <c r="A14" s="69"/>
      <c r="B14" s="182"/>
      <c r="C14" s="185"/>
      <c r="D14" s="63" t="s">
        <v>41</v>
      </c>
      <c r="E14" s="168"/>
      <c r="F14" s="168"/>
      <c r="G14" s="65" t="s">
        <v>30</v>
      </c>
      <c r="H14" s="44">
        <f t="shared" si="0"/>
        <v>4280</v>
      </c>
      <c r="I14" s="76">
        <v>5350</v>
      </c>
      <c r="J14" s="197"/>
    </row>
    <row r="15" spans="1:13" ht="54" customHeight="1" thickBot="1" x14ac:dyDescent="0.3">
      <c r="A15" s="69"/>
      <c r="B15" s="180" t="s">
        <v>84</v>
      </c>
      <c r="C15" s="183" t="s">
        <v>50</v>
      </c>
      <c r="D15" s="59" t="s">
        <v>66</v>
      </c>
      <c r="E15" s="167" t="s">
        <v>44</v>
      </c>
      <c r="F15" s="167" t="s">
        <v>64</v>
      </c>
      <c r="G15" s="64" t="s">
        <v>29</v>
      </c>
      <c r="H15" s="43">
        <f t="shared" si="0"/>
        <v>3032</v>
      </c>
      <c r="I15" s="77">
        <v>3790</v>
      </c>
      <c r="J15" s="197"/>
    </row>
    <row r="16" spans="1:13" ht="57" customHeight="1" thickBot="1" x14ac:dyDescent="0.3">
      <c r="A16" s="69"/>
      <c r="B16" s="182"/>
      <c r="C16" s="185"/>
      <c r="D16" s="59" t="s">
        <v>66</v>
      </c>
      <c r="E16" s="168"/>
      <c r="F16" s="168"/>
      <c r="G16" s="65" t="s">
        <v>30</v>
      </c>
      <c r="H16" s="44">
        <f t="shared" si="0"/>
        <v>5560</v>
      </c>
      <c r="I16" s="76">
        <v>6950</v>
      </c>
      <c r="J16" s="197"/>
    </row>
    <row r="17" spans="1:10" ht="60" customHeight="1" x14ac:dyDescent="0.25">
      <c r="A17" s="69"/>
      <c r="B17" s="180" t="s">
        <v>85</v>
      </c>
      <c r="C17" s="183" t="s">
        <v>50</v>
      </c>
      <c r="D17" s="59" t="s">
        <v>60</v>
      </c>
      <c r="E17" s="167" t="s">
        <v>61</v>
      </c>
      <c r="F17" s="167" t="s">
        <v>33</v>
      </c>
      <c r="G17" s="64" t="s">
        <v>29</v>
      </c>
      <c r="H17" s="43">
        <f t="shared" si="0"/>
        <v>3096</v>
      </c>
      <c r="I17" s="77">
        <v>3870</v>
      </c>
      <c r="J17" s="197"/>
    </row>
    <row r="18" spans="1:10" ht="60" customHeight="1" thickBot="1" x14ac:dyDescent="0.3">
      <c r="A18" s="69"/>
      <c r="B18" s="182"/>
      <c r="C18" s="185"/>
      <c r="D18" s="57" t="s">
        <v>60</v>
      </c>
      <c r="E18" s="168"/>
      <c r="F18" s="168"/>
      <c r="G18" s="65" t="s">
        <v>30</v>
      </c>
      <c r="H18" s="44">
        <f t="shared" si="0"/>
        <v>5800</v>
      </c>
      <c r="I18" s="76">
        <v>7250</v>
      </c>
      <c r="J18" s="197"/>
    </row>
    <row r="19" spans="1:10" ht="48.75" customHeight="1" x14ac:dyDescent="0.25">
      <c r="A19" s="69"/>
      <c r="B19" s="180" t="s">
        <v>31</v>
      </c>
      <c r="C19" s="183" t="s">
        <v>27</v>
      </c>
      <c r="D19" s="56" t="s">
        <v>36</v>
      </c>
      <c r="E19" s="167" t="s">
        <v>32</v>
      </c>
      <c r="F19" s="167" t="s">
        <v>126</v>
      </c>
      <c r="G19" s="64" t="s">
        <v>29</v>
      </c>
      <c r="H19" s="45">
        <f t="shared" si="0"/>
        <v>2360</v>
      </c>
      <c r="I19" s="75">
        <v>2950</v>
      </c>
      <c r="J19" s="197"/>
    </row>
    <row r="20" spans="1:10" ht="52.5" customHeight="1" thickBot="1" x14ac:dyDescent="0.3">
      <c r="A20" s="69"/>
      <c r="B20" s="195"/>
      <c r="C20" s="185"/>
      <c r="D20" s="57" t="s">
        <v>36</v>
      </c>
      <c r="E20" s="168"/>
      <c r="F20" s="168"/>
      <c r="G20" s="65" t="s">
        <v>30</v>
      </c>
      <c r="H20" s="44">
        <f t="shared" si="0"/>
        <v>4560</v>
      </c>
      <c r="I20" s="76">
        <v>5700</v>
      </c>
      <c r="J20" s="197"/>
    </row>
    <row r="21" spans="1:10" ht="50.25" customHeight="1" x14ac:dyDescent="0.25">
      <c r="A21" s="69"/>
      <c r="B21" s="180" t="s">
        <v>45</v>
      </c>
      <c r="C21" s="183" t="s">
        <v>51</v>
      </c>
      <c r="D21" s="56" t="s">
        <v>67</v>
      </c>
      <c r="E21" s="167" t="s">
        <v>86</v>
      </c>
      <c r="F21" s="167" t="s">
        <v>33</v>
      </c>
      <c r="G21" s="64" t="s">
        <v>29</v>
      </c>
      <c r="H21" s="45">
        <f t="shared" si="0"/>
        <v>2360</v>
      </c>
      <c r="I21" s="78">
        <v>2950</v>
      </c>
      <c r="J21" s="197"/>
    </row>
    <row r="22" spans="1:10" ht="47.25" customHeight="1" thickBot="1" x14ac:dyDescent="0.3">
      <c r="A22" s="69"/>
      <c r="B22" s="182"/>
      <c r="C22" s="185"/>
      <c r="D22" s="58" t="s">
        <v>67</v>
      </c>
      <c r="E22" s="168"/>
      <c r="F22" s="168"/>
      <c r="G22" s="65" t="s">
        <v>30</v>
      </c>
      <c r="H22" s="44">
        <f t="shared" si="0"/>
        <v>4680</v>
      </c>
      <c r="I22" s="76">
        <v>5850</v>
      </c>
      <c r="J22" s="197"/>
    </row>
    <row r="23" spans="1:10" ht="57" customHeight="1" thickBot="1" x14ac:dyDescent="0.3">
      <c r="A23" s="69"/>
      <c r="B23" s="180" t="s">
        <v>116</v>
      </c>
      <c r="C23" s="183" t="s">
        <v>57</v>
      </c>
      <c r="D23" s="59" t="s">
        <v>68</v>
      </c>
      <c r="E23" s="167" t="s">
        <v>43</v>
      </c>
      <c r="F23" s="167" t="s">
        <v>33</v>
      </c>
      <c r="G23" s="64" t="s">
        <v>29</v>
      </c>
      <c r="H23" s="45">
        <f t="shared" si="0"/>
        <v>2680</v>
      </c>
      <c r="I23" s="75">
        <v>3350</v>
      </c>
      <c r="J23" s="197"/>
    </row>
    <row r="24" spans="1:10" ht="59.25" customHeight="1" thickBot="1" x14ac:dyDescent="0.3">
      <c r="A24" s="69"/>
      <c r="B24" s="182"/>
      <c r="C24" s="185"/>
      <c r="D24" s="59" t="s">
        <v>68</v>
      </c>
      <c r="E24" s="168"/>
      <c r="F24" s="168"/>
      <c r="G24" s="65" t="s">
        <v>30</v>
      </c>
      <c r="H24" s="44">
        <f t="shared" si="0"/>
        <v>5240</v>
      </c>
      <c r="I24" s="77">
        <v>6550</v>
      </c>
      <c r="J24" s="197"/>
    </row>
    <row r="25" spans="1:10" ht="47.25" customHeight="1" x14ac:dyDescent="0.25">
      <c r="A25" s="69"/>
      <c r="B25" s="180" t="s">
        <v>65</v>
      </c>
      <c r="C25" s="183" t="s">
        <v>50</v>
      </c>
      <c r="D25" s="59" t="s">
        <v>62</v>
      </c>
      <c r="E25" s="167" t="s">
        <v>63</v>
      </c>
      <c r="F25" s="167" t="s">
        <v>33</v>
      </c>
      <c r="G25" s="64" t="s">
        <v>29</v>
      </c>
      <c r="H25" s="43">
        <f t="shared" si="0"/>
        <v>2360</v>
      </c>
      <c r="I25" s="77">
        <v>2950</v>
      </c>
      <c r="J25" s="197"/>
    </row>
    <row r="26" spans="1:10" ht="53.25" customHeight="1" thickBot="1" x14ac:dyDescent="0.3">
      <c r="A26" s="69"/>
      <c r="B26" s="182"/>
      <c r="C26" s="185"/>
      <c r="D26" s="57" t="s">
        <v>62</v>
      </c>
      <c r="E26" s="168"/>
      <c r="F26" s="168"/>
      <c r="G26" s="65" t="s">
        <v>30</v>
      </c>
      <c r="H26" s="44">
        <f t="shared" si="0"/>
        <v>4640</v>
      </c>
      <c r="I26" s="76">
        <v>5800</v>
      </c>
      <c r="J26" s="197"/>
    </row>
    <row r="27" spans="1:10" ht="41.25" customHeight="1" thickBot="1" x14ac:dyDescent="0.3">
      <c r="A27" s="69"/>
      <c r="B27" s="180" t="s">
        <v>127</v>
      </c>
      <c r="C27" s="183" t="s">
        <v>37</v>
      </c>
      <c r="D27" s="59" t="s">
        <v>69</v>
      </c>
      <c r="E27" s="167" t="s">
        <v>34</v>
      </c>
      <c r="F27" s="167" t="s">
        <v>40</v>
      </c>
      <c r="G27" s="64" t="s">
        <v>47</v>
      </c>
      <c r="H27" s="46">
        <f t="shared" si="0"/>
        <v>400</v>
      </c>
      <c r="I27" s="78">
        <v>500</v>
      </c>
      <c r="J27" s="197"/>
    </row>
    <row r="28" spans="1:10" ht="37.5" customHeight="1" thickBot="1" x14ac:dyDescent="0.3">
      <c r="A28" s="69"/>
      <c r="B28" s="193"/>
      <c r="C28" s="184"/>
      <c r="D28" s="59" t="s">
        <v>69</v>
      </c>
      <c r="E28" s="167"/>
      <c r="F28" s="167"/>
      <c r="G28" s="64" t="s">
        <v>48</v>
      </c>
      <c r="H28" s="54">
        <f t="shared" si="0"/>
        <v>1320</v>
      </c>
      <c r="I28" s="75">
        <v>1650</v>
      </c>
      <c r="J28" s="197"/>
    </row>
    <row r="29" spans="1:10" ht="39.75" customHeight="1" thickBot="1" x14ac:dyDescent="0.3">
      <c r="A29" s="69"/>
      <c r="B29" s="194"/>
      <c r="C29" s="185"/>
      <c r="D29" s="59" t="s">
        <v>69</v>
      </c>
      <c r="E29" s="168"/>
      <c r="F29" s="168"/>
      <c r="G29" s="64" t="s">
        <v>29</v>
      </c>
      <c r="H29" s="44">
        <f t="shared" si="0"/>
        <v>3008</v>
      </c>
      <c r="I29" s="76">
        <v>3760</v>
      </c>
      <c r="J29" s="197"/>
    </row>
    <row r="30" spans="1:10" ht="39" customHeight="1" thickBot="1" x14ac:dyDescent="0.3">
      <c r="A30" s="69"/>
      <c r="B30" s="180" t="s">
        <v>128</v>
      </c>
      <c r="C30" s="183" t="s">
        <v>37</v>
      </c>
      <c r="D30" s="60" t="s">
        <v>70</v>
      </c>
      <c r="E30" s="167" t="s">
        <v>34</v>
      </c>
      <c r="F30" s="167" t="s">
        <v>40</v>
      </c>
      <c r="G30" s="64" t="s">
        <v>47</v>
      </c>
      <c r="H30" s="46">
        <f t="shared" si="0"/>
        <v>440</v>
      </c>
      <c r="I30" s="78">
        <v>550</v>
      </c>
      <c r="J30" s="197"/>
    </row>
    <row r="31" spans="1:10" ht="36" customHeight="1" thickBot="1" x14ac:dyDescent="0.3">
      <c r="A31" s="69"/>
      <c r="B31" s="181"/>
      <c r="C31" s="184"/>
      <c r="D31" s="60" t="s">
        <v>70</v>
      </c>
      <c r="E31" s="167"/>
      <c r="F31" s="167"/>
      <c r="G31" s="64" t="s">
        <v>48</v>
      </c>
      <c r="H31" s="54">
        <f t="shared" si="0"/>
        <v>1448</v>
      </c>
      <c r="I31" s="75">
        <v>1810</v>
      </c>
      <c r="J31" s="197"/>
    </row>
    <row r="32" spans="1:10" ht="45.75" customHeight="1" thickBot="1" x14ac:dyDescent="0.3">
      <c r="A32" s="69"/>
      <c r="B32" s="182"/>
      <c r="C32" s="185"/>
      <c r="D32" s="60" t="s">
        <v>70</v>
      </c>
      <c r="E32" s="168"/>
      <c r="F32" s="168"/>
      <c r="G32" s="65">
        <v>2.5</v>
      </c>
      <c r="H32" s="44">
        <f t="shared" si="0"/>
        <v>3192</v>
      </c>
      <c r="I32" s="76">
        <v>3990</v>
      </c>
      <c r="J32" s="197"/>
    </row>
    <row r="33" spans="1:10" ht="36.75" customHeight="1" thickBot="1" x14ac:dyDescent="0.3">
      <c r="A33" s="69"/>
      <c r="B33" s="180" t="s">
        <v>53</v>
      </c>
      <c r="C33" s="183" t="s">
        <v>58</v>
      </c>
      <c r="D33" s="59" t="s">
        <v>71</v>
      </c>
      <c r="E33" s="167" t="s">
        <v>34</v>
      </c>
      <c r="F33" s="167" t="s">
        <v>46</v>
      </c>
      <c r="G33" s="64" t="s">
        <v>47</v>
      </c>
      <c r="H33" s="46">
        <f t="shared" si="0"/>
        <v>480</v>
      </c>
      <c r="I33" s="78">
        <v>600</v>
      </c>
      <c r="J33" s="197"/>
    </row>
    <row r="34" spans="1:10" ht="42.75" customHeight="1" thickBot="1" x14ac:dyDescent="0.3">
      <c r="A34" s="69"/>
      <c r="B34" s="181"/>
      <c r="C34" s="184"/>
      <c r="D34" s="59" t="s">
        <v>71</v>
      </c>
      <c r="E34" s="167"/>
      <c r="F34" s="167"/>
      <c r="G34" s="64" t="s">
        <v>48</v>
      </c>
      <c r="H34" s="54">
        <f t="shared" si="0"/>
        <v>1872</v>
      </c>
      <c r="I34" s="75">
        <v>2340</v>
      </c>
      <c r="J34" s="197"/>
    </row>
    <row r="35" spans="1:10" ht="35.25" customHeight="1" thickBot="1" x14ac:dyDescent="0.3">
      <c r="A35" s="69"/>
      <c r="B35" s="182"/>
      <c r="C35" s="185"/>
      <c r="D35" s="59" t="s">
        <v>71</v>
      </c>
      <c r="E35" s="168"/>
      <c r="F35" s="168"/>
      <c r="G35" s="64" t="s">
        <v>29</v>
      </c>
      <c r="H35" s="44">
        <f t="shared" si="0"/>
        <v>3744</v>
      </c>
      <c r="I35" s="76">
        <v>4680</v>
      </c>
      <c r="J35" s="197"/>
    </row>
    <row r="36" spans="1:10" ht="49.5" customHeight="1" thickBot="1" x14ac:dyDescent="0.3">
      <c r="A36" s="69"/>
      <c r="B36" s="180" t="s">
        <v>54</v>
      </c>
      <c r="C36" s="183" t="s">
        <v>59</v>
      </c>
      <c r="D36" s="59" t="s">
        <v>72</v>
      </c>
      <c r="E36" s="167" t="s">
        <v>43</v>
      </c>
      <c r="F36" s="167" t="s">
        <v>46</v>
      </c>
      <c r="G36" s="64" t="s">
        <v>47</v>
      </c>
      <c r="H36" s="46">
        <f t="shared" si="0"/>
        <v>560</v>
      </c>
      <c r="I36" s="79">
        <v>700</v>
      </c>
      <c r="J36" s="197"/>
    </row>
    <row r="37" spans="1:10" ht="46.5" customHeight="1" thickBot="1" x14ac:dyDescent="0.3">
      <c r="A37" s="69"/>
      <c r="B37" s="181"/>
      <c r="C37" s="184"/>
      <c r="D37" s="59" t="s">
        <v>72</v>
      </c>
      <c r="E37" s="167"/>
      <c r="F37" s="167"/>
      <c r="G37" s="64" t="s">
        <v>48</v>
      </c>
      <c r="H37" s="54">
        <f t="shared" si="0"/>
        <v>2160</v>
      </c>
      <c r="I37" s="80">
        <v>2700</v>
      </c>
      <c r="J37" s="197"/>
    </row>
    <row r="38" spans="1:10" ht="51" customHeight="1" thickBot="1" x14ac:dyDescent="0.3">
      <c r="A38" s="69"/>
      <c r="B38" s="182"/>
      <c r="C38" s="185"/>
      <c r="D38" s="59" t="s">
        <v>72</v>
      </c>
      <c r="E38" s="168"/>
      <c r="F38" s="168"/>
      <c r="G38" s="64" t="s">
        <v>29</v>
      </c>
      <c r="H38" s="44">
        <f t="shared" si="0"/>
        <v>4272</v>
      </c>
      <c r="I38" s="76">
        <v>5340</v>
      </c>
      <c r="J38" s="197"/>
    </row>
    <row r="39" spans="1:10" ht="111.75" customHeight="1" thickBot="1" x14ac:dyDescent="0.3">
      <c r="A39" s="69"/>
      <c r="B39" s="81" t="s">
        <v>55</v>
      </c>
      <c r="C39" s="52" t="s">
        <v>38</v>
      </c>
      <c r="D39" s="53" t="s">
        <v>87</v>
      </c>
      <c r="E39" s="47" t="s">
        <v>28</v>
      </c>
      <c r="F39" s="47" t="s">
        <v>129</v>
      </c>
      <c r="G39" s="66" t="s">
        <v>39</v>
      </c>
      <c r="H39" s="48">
        <f t="shared" si="0"/>
        <v>440</v>
      </c>
      <c r="I39" s="82">
        <v>550</v>
      </c>
      <c r="J39" s="197"/>
    </row>
    <row r="40" spans="1:10" ht="18.75" customHeight="1" thickBot="1" x14ac:dyDescent="0.3">
      <c r="A40" s="69"/>
      <c r="B40" s="189" t="s">
        <v>104</v>
      </c>
      <c r="C40" s="190"/>
      <c r="D40" s="190"/>
      <c r="E40" s="190"/>
      <c r="F40" s="190"/>
      <c r="G40" s="190"/>
      <c r="H40" s="190"/>
      <c r="I40" s="190"/>
      <c r="J40" s="197"/>
    </row>
    <row r="41" spans="1:10" ht="62.25" customHeight="1" x14ac:dyDescent="0.25">
      <c r="A41" s="69"/>
      <c r="B41" s="181" t="s">
        <v>88</v>
      </c>
      <c r="C41" s="184" t="s">
        <v>56</v>
      </c>
      <c r="D41" s="56" t="s">
        <v>89</v>
      </c>
      <c r="E41" s="167" t="s">
        <v>43</v>
      </c>
      <c r="F41" s="167" t="s">
        <v>130</v>
      </c>
      <c r="G41" s="74" t="s">
        <v>103</v>
      </c>
      <c r="H41" s="45">
        <f t="shared" ref="H41:H46" si="1">I41*(100%-20%)</f>
        <v>4680</v>
      </c>
      <c r="I41" s="75">
        <v>5850</v>
      </c>
      <c r="J41" s="197"/>
    </row>
    <row r="42" spans="1:10" ht="67.5" customHeight="1" thickBot="1" x14ac:dyDescent="0.3">
      <c r="A42" s="69"/>
      <c r="B42" s="182"/>
      <c r="C42" s="185"/>
      <c r="D42" s="56" t="s">
        <v>89</v>
      </c>
      <c r="E42" s="168"/>
      <c r="F42" s="168"/>
      <c r="G42" s="65" t="s">
        <v>30</v>
      </c>
      <c r="H42" s="44">
        <f t="shared" si="1"/>
        <v>8440</v>
      </c>
      <c r="I42" s="76">
        <v>10550</v>
      </c>
      <c r="J42" s="197"/>
    </row>
    <row r="43" spans="1:10" ht="66.75" customHeight="1" thickBot="1" x14ac:dyDescent="0.3">
      <c r="A43" s="69"/>
      <c r="B43" s="180" t="s">
        <v>90</v>
      </c>
      <c r="C43" s="183" t="s">
        <v>49</v>
      </c>
      <c r="D43" s="59" t="s">
        <v>91</v>
      </c>
      <c r="E43" s="167" t="s">
        <v>44</v>
      </c>
      <c r="F43" s="167" t="s">
        <v>131</v>
      </c>
      <c r="G43" s="64" t="str">
        <f>G41</f>
        <v>2,9л</v>
      </c>
      <c r="H43" s="43">
        <f t="shared" si="1"/>
        <v>5160</v>
      </c>
      <c r="I43" s="77">
        <v>6450</v>
      </c>
      <c r="J43" s="197"/>
    </row>
    <row r="44" spans="1:10" ht="67.5" customHeight="1" thickBot="1" x14ac:dyDescent="0.3">
      <c r="A44" s="69"/>
      <c r="B44" s="182"/>
      <c r="C44" s="185"/>
      <c r="D44" s="59" t="s">
        <v>91</v>
      </c>
      <c r="E44" s="168"/>
      <c r="F44" s="168"/>
      <c r="G44" s="65" t="s">
        <v>30</v>
      </c>
      <c r="H44" s="44">
        <f t="shared" si="1"/>
        <v>9320</v>
      </c>
      <c r="I44" s="76">
        <v>11650</v>
      </c>
      <c r="J44" s="197"/>
    </row>
    <row r="45" spans="1:10" ht="77.25" customHeight="1" thickBot="1" x14ac:dyDescent="0.3">
      <c r="A45" s="69"/>
      <c r="B45" s="191" t="s">
        <v>92</v>
      </c>
      <c r="C45" s="183" t="s">
        <v>50</v>
      </c>
      <c r="D45" s="59" t="s">
        <v>93</v>
      </c>
      <c r="E45" s="167" t="s">
        <v>34</v>
      </c>
      <c r="F45" s="167" t="s">
        <v>94</v>
      </c>
      <c r="G45" s="64" t="str">
        <f>G41</f>
        <v>2,9л</v>
      </c>
      <c r="H45" s="43">
        <f t="shared" si="1"/>
        <v>3480</v>
      </c>
      <c r="I45" s="77">
        <v>4350</v>
      </c>
      <c r="J45" s="197"/>
    </row>
    <row r="46" spans="1:10" ht="93" customHeight="1" thickBot="1" x14ac:dyDescent="0.3">
      <c r="A46" s="69"/>
      <c r="B46" s="192"/>
      <c r="C46" s="185"/>
      <c r="D46" s="59" t="s">
        <v>93</v>
      </c>
      <c r="E46" s="168"/>
      <c r="F46" s="168"/>
      <c r="G46" s="65" t="s">
        <v>30</v>
      </c>
      <c r="H46" s="44">
        <f t="shared" si="1"/>
        <v>5920</v>
      </c>
      <c r="I46" s="76">
        <v>7400</v>
      </c>
      <c r="J46" s="198"/>
    </row>
    <row r="47" spans="1:10" ht="3.75" customHeight="1" x14ac:dyDescent="0.25">
      <c r="B47" s="107" t="s">
        <v>98</v>
      </c>
      <c r="C47" s="25"/>
      <c r="D47" s="49"/>
      <c r="E47" s="25"/>
      <c r="F47" s="25"/>
      <c r="G47" s="25"/>
      <c r="H47" s="3"/>
      <c r="J47" s="68"/>
    </row>
    <row r="48" spans="1:10" ht="15.6" customHeight="1" x14ac:dyDescent="0.25">
      <c r="B48" s="107"/>
      <c r="C48" s="101"/>
      <c r="D48" s="99"/>
      <c r="E48" s="25" t="s">
        <v>11</v>
      </c>
      <c r="F48" s="25"/>
      <c r="G48" s="24"/>
      <c r="J48" s="68"/>
    </row>
    <row r="49" spans="1:10" ht="17.7" customHeight="1" x14ac:dyDescent="0.35">
      <c r="B49" s="107"/>
      <c r="C49" s="179" t="s">
        <v>99</v>
      </c>
      <c r="D49" s="179"/>
      <c r="E49" s="25"/>
      <c r="F49" s="25"/>
      <c r="G49" s="25"/>
      <c r="J49" s="68"/>
    </row>
    <row r="50" spans="1:10" ht="20.85" customHeight="1" x14ac:dyDescent="0.35">
      <c r="B50" s="62"/>
      <c r="C50" s="22"/>
      <c r="D50" s="5"/>
      <c r="E50" s="5"/>
      <c r="J50" s="68"/>
    </row>
    <row r="51" spans="1:10" ht="20.399999999999999" customHeight="1" x14ac:dyDescent="0.35">
      <c r="B51" s="62"/>
      <c r="C51" s="22"/>
      <c r="D51" s="5"/>
      <c r="J51" s="68"/>
    </row>
    <row r="53" spans="1:10" ht="13.8" hidden="1" thickBot="1" x14ac:dyDescent="0.3">
      <c r="B53" s="186" t="s">
        <v>15</v>
      </c>
      <c r="C53" s="187"/>
      <c r="D53" s="187"/>
      <c r="E53" s="187"/>
      <c r="F53" s="187"/>
      <c r="G53" s="187"/>
      <c r="H53" s="188"/>
    </row>
    <row r="54" spans="1:10" ht="48.6" hidden="1" thickBot="1" x14ac:dyDescent="0.3">
      <c r="B54" s="171" t="s">
        <v>16</v>
      </c>
      <c r="C54" s="172"/>
      <c r="D54" s="13" t="s">
        <v>17</v>
      </c>
      <c r="E54" s="14" t="s">
        <v>18</v>
      </c>
      <c r="F54" s="13" t="s">
        <v>19</v>
      </c>
      <c r="G54" s="14" t="s">
        <v>20</v>
      </c>
      <c r="H54" s="13" t="s">
        <v>21</v>
      </c>
      <c r="I54" s="4"/>
    </row>
    <row r="55" spans="1:10" s="3" customFormat="1" hidden="1" x14ac:dyDescent="0.25">
      <c r="A55" s="68"/>
      <c r="B55" s="173" t="s">
        <v>22</v>
      </c>
      <c r="C55" s="174"/>
      <c r="D55" s="169">
        <v>0.05</v>
      </c>
      <c r="E55" s="177">
        <v>0.1</v>
      </c>
      <c r="F55" s="169">
        <v>0.15</v>
      </c>
      <c r="G55" s="177">
        <v>0.2</v>
      </c>
      <c r="H55" s="169">
        <v>0.25</v>
      </c>
      <c r="I55" s="4"/>
    </row>
    <row r="56" spans="1:10" s="3" customFormat="1" ht="13.8" hidden="1" thickBot="1" x14ac:dyDescent="0.3">
      <c r="A56" s="68"/>
      <c r="B56" s="175"/>
      <c r="C56" s="176"/>
      <c r="D56" s="170"/>
      <c r="E56" s="178"/>
      <c r="F56" s="170"/>
      <c r="G56" s="178"/>
      <c r="H56" s="170"/>
      <c r="I56" s="4"/>
    </row>
    <row r="57" spans="1:10" s="3" customFormat="1" ht="16.350000000000001" customHeight="1" x14ac:dyDescent="0.25">
      <c r="A57" s="68"/>
      <c r="C57" s="4"/>
      <c r="E57" s="4"/>
      <c r="F57" s="4"/>
      <c r="G57" s="4"/>
      <c r="H57" s="4"/>
      <c r="I57" s="4"/>
    </row>
  </sheetData>
  <sheetProtection algorithmName="SHA-512" hashValue="ozQ4qFXWAVzWB44hqWcSUPBdmFqOk1Fdn0MKJyEpZSM0suo1oVPH9oKBfqh3CCWgWjBQmHiJKLo/1yUKwG9Krg==" saltValue="znSsZrsb/MAoCTHuUEJPVw==" spinCount="100000" sheet="1" objects="1" scenarios="1" selectLockedCells="1"/>
  <mergeCells count="88">
    <mergeCell ref="K5:M5"/>
    <mergeCell ref="C6:F6"/>
    <mergeCell ref="G6:I7"/>
    <mergeCell ref="C7:F7"/>
    <mergeCell ref="K7:M7"/>
    <mergeCell ref="J8:J9"/>
    <mergeCell ref="B9:D9"/>
    <mergeCell ref="B2:B4"/>
    <mergeCell ref="C2:F2"/>
    <mergeCell ref="C5:F5"/>
    <mergeCell ref="B8:D8"/>
    <mergeCell ref="E8:E9"/>
    <mergeCell ref="F8:F9"/>
    <mergeCell ref="G8:G9"/>
    <mergeCell ref="H8:I8"/>
    <mergeCell ref="B10:I10"/>
    <mergeCell ref="J10:J46"/>
    <mergeCell ref="B11:B12"/>
    <mergeCell ref="C11:C12"/>
    <mergeCell ref="E11:E12"/>
    <mergeCell ref="F11:F12"/>
    <mergeCell ref="B13:B14"/>
    <mergeCell ref="C13:C14"/>
    <mergeCell ref="E13:E14"/>
    <mergeCell ref="F13:F14"/>
    <mergeCell ref="B15:B16"/>
    <mergeCell ref="C15:C16"/>
    <mergeCell ref="E15:E16"/>
    <mergeCell ref="F15:F16"/>
    <mergeCell ref="B17:B18"/>
    <mergeCell ref="C17:C18"/>
    <mergeCell ref="E17:E18"/>
    <mergeCell ref="F17:F18"/>
    <mergeCell ref="B19:B20"/>
    <mergeCell ref="C19:C20"/>
    <mergeCell ref="E19:E20"/>
    <mergeCell ref="F19:F20"/>
    <mergeCell ref="B21:B22"/>
    <mergeCell ref="C21:C22"/>
    <mergeCell ref="E21:E22"/>
    <mergeCell ref="F21:F22"/>
    <mergeCell ref="B23:B24"/>
    <mergeCell ref="C23:C24"/>
    <mergeCell ref="E23:E24"/>
    <mergeCell ref="F23:F24"/>
    <mergeCell ref="B25:B26"/>
    <mergeCell ref="C25:C26"/>
    <mergeCell ref="E25:E26"/>
    <mergeCell ref="F25:F26"/>
    <mergeCell ref="B27:B29"/>
    <mergeCell ref="C27:C29"/>
    <mergeCell ref="E27:E29"/>
    <mergeCell ref="F27:F29"/>
    <mergeCell ref="B30:B32"/>
    <mergeCell ref="C30:C32"/>
    <mergeCell ref="E30:E32"/>
    <mergeCell ref="F30:F32"/>
    <mergeCell ref="B33:B35"/>
    <mergeCell ref="C33:C35"/>
    <mergeCell ref="E33:E35"/>
    <mergeCell ref="F33:F35"/>
    <mergeCell ref="B36:B38"/>
    <mergeCell ref="C36:C38"/>
    <mergeCell ref="E36:E38"/>
    <mergeCell ref="F36:F38"/>
    <mergeCell ref="B53:H53"/>
    <mergeCell ref="B40:I40"/>
    <mergeCell ref="B41:B42"/>
    <mergeCell ref="C41:C42"/>
    <mergeCell ref="E41:E42"/>
    <mergeCell ref="F41:F42"/>
    <mergeCell ref="B43:B44"/>
    <mergeCell ref="C43:C44"/>
    <mergeCell ref="E43:E44"/>
    <mergeCell ref="F43:F44"/>
    <mergeCell ref="B45:B46"/>
    <mergeCell ref="C45:C46"/>
    <mergeCell ref="E45:E46"/>
    <mergeCell ref="F45:F46"/>
    <mergeCell ref="B47:B49"/>
    <mergeCell ref="H55:H56"/>
    <mergeCell ref="B54:C54"/>
    <mergeCell ref="B55:C56"/>
    <mergeCell ref="D55:D56"/>
    <mergeCell ref="E55:E56"/>
    <mergeCell ref="F55:F56"/>
    <mergeCell ref="G55:G56"/>
    <mergeCell ref="C49:D49"/>
  </mergeCells>
  <hyperlinks>
    <hyperlink ref="B6" r:id="rId1"/>
    <hyperlink ref="C49" r:id="rId2"/>
    <hyperlink ref="B2:B4" r:id="rId3" display="ТД &quot;ЭКО-Лак&quot;"/>
  </hyperlinks>
  <printOptions horizontalCentered="1"/>
  <pageMargins left="0.11811023622047245" right="0.11811023622047245" top="0.19685039370078741" bottom="7.874015748031496E-2" header="0.11811023622047245" footer="0.11811023622047245"/>
  <pageSetup paperSize="9" scale="72" fitToHeight="2" orientation="portrait" horizontalDpi="4294967293" r:id="rId4"/>
  <headerFooter alignWithMargins="0"/>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прайс АНТЕКС</vt:lpstr>
      <vt:lpstr>прайс Масловоск</vt:lpstr>
    </vt:vector>
  </TitlesOfParts>
  <Company>User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Lotsman</cp:lastModifiedBy>
  <cp:lastPrinted>2015-12-26T08:25:52Z</cp:lastPrinted>
  <dcterms:created xsi:type="dcterms:W3CDTF">2009-01-14T10:57:19Z</dcterms:created>
  <dcterms:modified xsi:type="dcterms:W3CDTF">2019-01-08T18:39:08Z</dcterms:modified>
</cp:coreProperties>
</file>